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 ADV\Desktop\"/>
    </mc:Choice>
  </mc:AlternateContent>
  <bookViews>
    <workbookView xWindow="32760" yWindow="32760" windowWidth="14175" windowHeight="7350" activeTab="2"/>
  </bookViews>
  <sheets>
    <sheet name="TRCT" sheetId="1" r:id="rId1"/>
    <sheet name="TQRCT" sheetId="2" r:id="rId2"/>
    <sheet name="THRCT" sheetId="3" r:id="rId3"/>
    <sheet name="instrucoes" sheetId="8" r:id="rId4"/>
    <sheet name="Tipo" sheetId="5" state="hidden" r:id="rId5"/>
    <sheet name="causa" sheetId="6" state="hidden" r:id="rId6"/>
    <sheet name="categoria" sheetId="7" state="hidden" r:id="rId7"/>
    <sheet name="Tabelas" sheetId="4" state="hidden" r:id="rId8"/>
  </sheets>
  <definedNames>
    <definedName name="_xlnm.Print_Area" localSheetId="2">THRCT!$B$2:$AM$110</definedName>
    <definedName name="_xlnm.Print_Area" localSheetId="1">TQRCT!$B$2:$AM$106</definedName>
    <definedName name="_xlnm.Print_Area" localSheetId="0">TRCT!$B$2:$BA$89</definedName>
    <definedName name="categoria">categoria!$C$2:$C$11</definedName>
    <definedName name="causa">causa!$B$2:$B$14</definedName>
    <definedName name="Tipo">Tipo!$B$2:$B$5</definedName>
  </definedNames>
  <calcPr calcId="191029"/>
</workbook>
</file>

<file path=xl/calcChain.xml><?xml version="1.0" encoding="utf-8"?>
<calcChain xmlns="http://schemas.openxmlformats.org/spreadsheetml/2006/main">
  <c r="M3" i="1" l="1"/>
  <c r="AQ28" i="1"/>
  <c r="Y17" i="2"/>
  <c r="D38" i="3"/>
  <c r="D37" i="3"/>
  <c r="D36" i="3"/>
  <c r="D35" i="2"/>
  <c r="D34" i="2"/>
  <c r="D33" i="2"/>
  <c r="X107" i="3"/>
  <c r="X103" i="2"/>
  <c r="U21" i="3"/>
  <c r="K21" i="3"/>
  <c r="C21" i="3"/>
  <c r="C19" i="3"/>
  <c r="AI17" i="3"/>
  <c r="U17" i="3"/>
  <c r="F17" i="3"/>
  <c r="C17" i="3"/>
  <c r="C15" i="3"/>
  <c r="AE11" i="3"/>
  <c r="W11" i="3"/>
  <c r="Q11" i="3"/>
  <c r="C11" i="3"/>
  <c r="M9" i="3"/>
  <c r="C9" i="3"/>
  <c r="M6" i="3"/>
  <c r="B35" i="3"/>
  <c r="C6" i="3"/>
  <c r="C19" i="2"/>
  <c r="AI17" i="2"/>
  <c r="U17" i="2"/>
  <c r="F17" i="2"/>
  <c r="C17" i="2"/>
  <c r="C15" i="2"/>
  <c r="AE11" i="2"/>
  <c r="W11" i="2"/>
  <c r="Q11" i="2"/>
  <c r="C11" i="2"/>
  <c r="M9" i="2"/>
  <c r="C9" i="2"/>
  <c r="M6" i="2"/>
  <c r="B32" i="2"/>
  <c r="C6" i="2"/>
  <c r="AU81" i="1"/>
  <c r="AU63" i="1"/>
  <c r="AU84" i="1"/>
  <c r="B24" i="3"/>
  <c r="B25" i="2"/>
  <c r="Y17" i="3"/>
</calcChain>
</file>

<file path=xl/sharedStrings.xml><?xml version="1.0" encoding="utf-8"?>
<sst xmlns="http://schemas.openxmlformats.org/spreadsheetml/2006/main" count="594" uniqueCount="373">
  <si>
    <t>TERMO DE RESCISÃO DO CONTRATO DE TRABALHO</t>
  </si>
  <si>
    <t/>
  </si>
  <si>
    <t>IDENTIFICAÇÃO DO EMPREGADOR</t>
  </si>
  <si>
    <t>02 Razão Social/Nome</t>
  </si>
  <si>
    <t>01 CNPJ/CEI</t>
  </si>
  <si>
    <t>04 Bairro</t>
  </si>
  <si>
    <t>03 Endereço (logradouro, nº, andar, apartamento)</t>
  </si>
  <si>
    <t>09 CNPJ/CEI Tomador/Obra</t>
  </si>
  <si>
    <t>08 CNAE</t>
  </si>
  <si>
    <t>07 CEP</t>
  </si>
  <si>
    <t>06 UF</t>
  </si>
  <si>
    <t>05 Município</t>
  </si>
  <si>
    <t>IDENTIFICAÇÃO DO TRABALHADOR</t>
  </si>
  <si>
    <t>11 Nome</t>
  </si>
  <si>
    <t>10 PIS/PASEP</t>
  </si>
  <si>
    <t>13 Bairro</t>
  </si>
  <si>
    <t>12 Endereço (logradouro, nº, andar, apartamento)</t>
  </si>
  <si>
    <t>18 CPF</t>
  </si>
  <si>
    <t>17 CTPS (nº, série, UF)</t>
  </si>
  <si>
    <t>16 CEP</t>
  </si>
  <si>
    <t>15 UF</t>
  </si>
  <si>
    <t>14 Município</t>
  </si>
  <si>
    <t>20 Nome da Mãe</t>
  </si>
  <si>
    <t>19 Data de Nascimento</t>
  </si>
  <si>
    <t>DADOS DO CONTRATO</t>
  </si>
  <si>
    <t>21 Tipo de Contrato</t>
  </si>
  <si>
    <t>22 Causa do Afastamento</t>
  </si>
  <si>
    <t>Despedida sem justa causa, pelo empregador</t>
  </si>
  <si>
    <t>27 Cod. Afastamento</t>
  </si>
  <si>
    <t>24 Data de Admissão</t>
  </si>
  <si>
    <t>26 Data de Afastamento</t>
  </si>
  <si>
    <t>25 Data do Aviso Prévio</t>
  </si>
  <si>
    <t>28 Pensão Alim. (%) TRCT</t>
  </si>
  <si>
    <t>30 Categoria do Trabalhador</t>
  </si>
  <si>
    <t>29 Pensão Alim. (%) FGTS</t>
  </si>
  <si>
    <t>0,00</t>
  </si>
  <si>
    <t>31 Código Sindical</t>
  </si>
  <si>
    <t>32 CNPJ e Nome da Entidade Sindical Laboral</t>
  </si>
  <si>
    <t>DISCRIMINAÇÃO DAS VERBAS RESCISÓRIAS</t>
  </si>
  <si>
    <t>VERBAS RESCISÓRIAS</t>
  </si>
  <si>
    <t>Valor</t>
  </si>
  <si>
    <t>Rubrica</t>
  </si>
  <si>
    <t>52 Gratificação</t>
  </si>
  <si>
    <t>51 Comissões</t>
  </si>
  <si>
    <t>55 Adic. Noturno ___ horas ___%</t>
  </si>
  <si>
    <t>54 Adic. de Periculosidade ___%</t>
  </si>
  <si>
    <t>53 Adic. de Insalubridade ___%</t>
  </si>
  <si>
    <t>58 Descanso Semanal Remunerado (DSR)</t>
  </si>
  <si>
    <t>57 Gorjetas</t>
  </si>
  <si>
    <t>56.1 Horas Extras ___ horas a ___%</t>
  </si>
  <si>
    <t>61 Multa Art. 479/CLT</t>
  </si>
  <si>
    <t>60 Multa Art. 477 § 8º/CLT</t>
  </si>
  <si>
    <t>59 Reflexo do DSR sobre Salário Variável</t>
  </si>
  <si>
    <t>64.1 13º Salário-Exerc. ____ - __/12 avos</t>
  </si>
  <si>
    <t>62 Salário-Família</t>
  </si>
  <si>
    <t>68 Terço Constituc. de Férias</t>
  </si>
  <si>
    <t>71 Férias (Aviso-Prévio Indenizado)</t>
  </si>
  <si>
    <t>70 13º Salário (Aviso Prévio Indenizado)</t>
  </si>
  <si>
    <t>69 Aviso Prévio Indenizado</t>
  </si>
  <si>
    <t>95 Outras Verbas (INDENIZAÇÃO ESPECIAL)</t>
  </si>
  <si>
    <t>99 Ajuste de Saldo Devedor</t>
  </si>
  <si>
    <t>TOTAL BRUTO</t>
  </si>
  <si>
    <t>DEDUÇÕES</t>
  </si>
  <si>
    <t>Desconto</t>
  </si>
  <si>
    <t>102 Adiantamento 13º Salário</t>
  </si>
  <si>
    <t>101 Adiantamento Salarial</t>
  </si>
  <si>
    <t>100 Pensão Alimentícia</t>
  </si>
  <si>
    <t>112.1 Previdência Social</t>
  </si>
  <si>
    <t>111 Contr. Sindical Laboral</t>
  </si>
  <si>
    <t>103 Aviso-Prévio Indenizado___/dias</t>
  </si>
  <si>
    <t>114.2 IRRF sobre 13º Salário</t>
  </si>
  <si>
    <t>114.1 IRRF</t>
  </si>
  <si>
    <t>112.2 Prev. Social - 13º Salário</t>
  </si>
  <si>
    <t>115.1 Outros Descontos (MENSAL.SINDICAL-SINDICOM(m))</t>
  </si>
  <si>
    <t>TOTAL DEDUÇÕES</t>
  </si>
  <si>
    <t>VALOR LÍQUIDO</t>
  </si>
  <si>
    <t>23 Remuneração Mês Anterior</t>
  </si>
  <si>
    <t>66.1 Férias Venc. Per. Aquis. DD/MM/AAAA a DD/MM/AAAA</t>
  </si>
  <si>
    <t>TERMO DE QUITAÇÃO DE RESCISÃO DO CONTRATO DE TRABALHO</t>
  </si>
  <si>
    <t>EMPREGADOR</t>
  </si>
  <si>
    <t>TRABALHADOR</t>
  </si>
  <si>
    <t>CONTRATO</t>
  </si>
  <si>
    <t>/</t>
  </si>
  <si>
    <t>,</t>
  </si>
  <si>
    <t>de</t>
  </si>
  <si>
    <t>.</t>
  </si>
  <si>
    <t>150 Assinatura do Empregador ou Preposto</t>
  </si>
  <si>
    <t>151 Assinatura do Trabalhador</t>
  </si>
  <si>
    <t xml:space="preserve">152  Assinatura  do Responsável Legal do Trabalhador </t>
  </si>
  <si>
    <t>156 Informações à CAIXA:</t>
  </si>
  <si>
    <t>A ASSISTÊNCIA NO ATO DE RESCISÃO CONTRATUAL É GRATUITA.</t>
  </si>
  <si>
    <t xml:space="preserve">Foi realizada a rescisão do contrato de trabalho do trabalhador acima qualificado, nos termos do artigo n.º 477 da Consolidação das Leis do Trabalho (CLT). A assistência à rescisão prevista no § 1º do art. n.º 477 da CLT não é devida, tendo em vista a duração do contrato de trabalho não ser superior a um ano de serviço e não existir previsão de assistência à rescisão contratual em Acordo ou Convenção Coletiva  de Trabalho da categoria a qual pertence o trabalhador.            </t>
  </si>
  <si>
    <t>_____________________</t>
  </si>
  <si>
    <t>_________________</t>
  </si>
  <si>
    <t>_________</t>
  </si>
  <si>
    <t>______________________</t>
  </si>
  <si>
    <t>_____________</t>
  </si>
  <si>
    <t>Cargo</t>
  </si>
  <si>
    <t>Nome</t>
  </si>
  <si>
    <t>Pode o trabalhador iniciar ação judicial quanto aos créditos resultantes das relações de trabalho até o limite de dois anos após a extinção do contrato de trabalho (Inciso XXIX, Art. 7º da Constituição Federal/1988).</t>
  </si>
  <si>
    <t xml:space="preserve">Chave de identificação Conectividade Social: </t>
  </si>
  <si>
    <t>No dia ___/___/______ foi realizado, nos termos do art. 23 da Instrução Normativa/SRT n.º 15/2010, o efetivo pagamento das verbas rescisórias especificadas no corpo do TRCT, no valor líquido de R$</t>
  </si>
  <si>
    <t>, o qual, devidamente rubricado pelas partes, é parte integrante do presente Termo de Quitação.</t>
  </si>
  <si>
    <t>Visto Trabalhador</t>
  </si>
  <si>
    <t>Visto do Responsãvel Legal do Trabalhador</t>
  </si>
  <si>
    <t>Visto Empregador</t>
  </si>
  <si>
    <t xml:space="preserve">Foi prestada, gratuitamente, assistência na rescisão do contrato de trabalho, nos termos do artigo n.º 477, § 1º, da Consolidação das Leis do do Trabalho (CLT), sendo comprovado neste ato o efetivo pagamento das verbas rescisórias especificadas no corpo do TRCT, no valor líquido de R$ </t>
  </si>
  <si>
    <t>, o qual, devidamente rubricado pelas partes, é parte integrante do presente Termo de Homologação.</t>
  </si>
  <si>
    <t xml:space="preserve">As partes assistidas no presente ato de rescisão contratual foram identificadas como legitimas conforme previsto na Instrução Normativa/SRT nº 15/2010.   </t>
  </si>
  <si>
    <t>Fica ressalvado o direito de o trabalhador pleitear judicialmente os direitos informados no campo 155, abaixo.</t>
  </si>
  <si>
    <t>153 Carimbo e Assinatura do Assistente</t>
  </si>
  <si>
    <t>154 Nome do Órgão Homologador</t>
  </si>
  <si>
    <t>155 Ressalvas</t>
  </si>
  <si>
    <t>TERMO DE HOMOLOGAÇÃO DE RESCISÃO DO CONTRATO DE TRABALHO</t>
  </si>
  <si>
    <t>CARGO quem ASSINA</t>
  </si>
  <si>
    <t>NOME quem ASSINA</t>
  </si>
  <si>
    <t>CPF quem ASSINA</t>
  </si>
  <si>
    <t>Chave - CAIXA</t>
  </si>
  <si>
    <t>CPF</t>
  </si>
  <si>
    <t>DADOS COMPLEMENTARES - Para preenchimento  automático dos QUADROS - TQRCT e THRCT</t>
  </si>
  <si>
    <t xml:space="preserve">SJ2 </t>
  </si>
  <si>
    <t>Despedida por justa causa, pelo empregador</t>
  </si>
  <si>
    <t xml:space="preserve">JC2 </t>
  </si>
  <si>
    <t>Rescisão antecipada, pelo empregador, do contrato de trabalho por prazo determinado</t>
  </si>
  <si>
    <t xml:space="preserve">RA2 </t>
  </si>
  <si>
    <t>Rescisão do contrato de trabalho por falecimento do empregador individual sem continuação da atividade da empresa</t>
  </si>
  <si>
    <t xml:space="preserve">FE2 </t>
  </si>
  <si>
    <t>FE1</t>
  </si>
  <si>
    <t>Rescisão do contrato de trabalho por falecimento do empregador individual por opção do empregado</t>
  </si>
  <si>
    <t>Rescisão antecipada, pelo empregado, do contrato de trabalho por prazo determinado</t>
  </si>
  <si>
    <t xml:space="preserve">RA1 </t>
  </si>
  <si>
    <t>Rescisão contratual a pedido do empregado</t>
  </si>
  <si>
    <t xml:space="preserve">SJ1 </t>
  </si>
  <si>
    <t>Rescisão do contrato de trabalho por falecimento do empregado</t>
  </si>
  <si>
    <t xml:space="preserve">FT1 </t>
  </si>
  <si>
    <t>Extinção normal do contrato de trabalho por prazo determinado</t>
  </si>
  <si>
    <t xml:space="preserve">PD0 </t>
  </si>
  <si>
    <t>Rescisão Indireta</t>
  </si>
  <si>
    <t xml:space="preserve">RI2 </t>
  </si>
  <si>
    <t>Rescisão por culpa recíproca</t>
  </si>
  <si>
    <t xml:space="preserve">CR0 </t>
  </si>
  <si>
    <t>FM0</t>
  </si>
  <si>
    <t>Rescisão por força maior</t>
  </si>
  <si>
    <t>Código</t>
  </si>
  <si>
    <t>Causas do Afastamento</t>
  </si>
  <si>
    <t>3. Contrato de trabalho por prazo determinado sem cláusula assecuratória de direito recíproco de rescisão antecipada;</t>
  </si>
  <si>
    <t>2. Contrato de trabalho por prazo determinado com cláusula assecuratória de direito recíproco de rescisão antecipada.</t>
  </si>
  <si>
    <t>1. Contrato de trabalho por prazo indeterminado.</t>
  </si>
  <si>
    <t>Tabela de Categorias de Trabalhador</t>
  </si>
  <si>
    <t>01 Empregado</t>
  </si>
  <si>
    <t>03 Trabalhador não vinculado ao RGPS, mas com direito ao FGTS</t>
  </si>
  <si>
    <t>06 Empregado Doméstico</t>
  </si>
  <si>
    <t>07 Menor Aprendiz (Lei nº 10.097/2000)</t>
  </si>
  <si>
    <t>04 Empregado sob contrato de trab. por prazo determinado. (Lei nº 9.601/1998)</t>
  </si>
  <si>
    <t>CÓDIGO DE SAQUE na GRRF</t>
  </si>
  <si>
    <t>01 - Despedida sem justa causa, inclusive a indireta.</t>
  </si>
  <si>
    <t>02 - Rescisão do contrato por culpa recíproca ou força maior.</t>
  </si>
  <si>
    <t>03 - Rescisão do contrato por extinção total da empresa</t>
  </si>
  <si>
    <t>04 - Extinção do contrato de trabalho por prazo determinado, inclusive temporário, por obra certa ou do contrato de experiência.</t>
  </si>
  <si>
    <t>Saque</t>
  </si>
  <si>
    <t>Tipo de contrato</t>
  </si>
  <si>
    <r>
      <t xml:space="preserve">2. Contrato de trabalho por prazo determinado </t>
    </r>
    <r>
      <rPr>
        <b/>
        <sz val="10"/>
        <rFont val="Arial"/>
        <family val="2"/>
      </rPr>
      <t>com</t>
    </r>
    <r>
      <rPr>
        <sz val="10"/>
        <rFont val="Arial"/>
        <family val="2"/>
      </rPr>
      <t xml:space="preserve"> cláusula assecuratória de direito recíproco de rescisão antecipada.</t>
    </r>
  </si>
  <si>
    <r>
      <t xml:space="preserve">3. Contrato de trabalho por prazo determinado </t>
    </r>
    <r>
      <rPr>
        <b/>
        <sz val="10"/>
        <rFont val="Arial"/>
        <family val="2"/>
      </rPr>
      <t>sem</t>
    </r>
    <r>
      <rPr>
        <sz val="10"/>
        <rFont val="Arial"/>
        <family val="2"/>
      </rPr>
      <t xml:space="preserve"> cláusula assecuratória de direito recíproco de rescisão antecipada.</t>
    </r>
  </si>
  <si>
    <t>Código Saque 01</t>
  </si>
  <si>
    <t>Código Saque 02</t>
  </si>
  <si>
    <t>Código Saque 04</t>
  </si>
  <si>
    <t>Código Saque 23</t>
  </si>
  <si>
    <t>Campo 21 – Informar o tipo de contrato</t>
  </si>
  <si>
    <t>Selecione o Tipo de Contrato</t>
  </si>
  <si>
    <t>2. Contrato de trabalho por prazo determinado COM cláusula assecuratória de direito recíproco de rescisão antecipada.</t>
  </si>
  <si>
    <t>3. Contrato de trabalho por prazo determinado SEM cláusula assecuratória de direito recíproco de rescisão antecipada.</t>
  </si>
  <si>
    <t>Selecione a Causa do Afastamento</t>
  </si>
  <si>
    <t>SJ2  Código Saque 01</t>
  </si>
  <si>
    <t>RA2  Código Saque 01</t>
  </si>
  <si>
    <t>FE2  Código Saque 01</t>
  </si>
  <si>
    <t>FE1  Código Saque 01</t>
  </si>
  <si>
    <t>FT1   Código Saque 23</t>
  </si>
  <si>
    <t>PD0  Código Saque 04</t>
  </si>
  <si>
    <t>CR0  Código Saque 02</t>
  </si>
  <si>
    <t>FM0  Código Saque 02</t>
  </si>
  <si>
    <t>RI2    Código Saque 01</t>
  </si>
  <si>
    <t>CÓDIGO</t>
  </si>
  <si>
    <t>Campo 30 – Informar a Categoria do Trabalhador</t>
  </si>
  <si>
    <t>Selecione a Categoria do Trabalhador</t>
  </si>
  <si>
    <t>01-Empregado</t>
  </si>
  <si>
    <t>02-Trabalhador avulso</t>
  </si>
  <si>
    <t xml:space="preserve">03-Trabalhador não vinc. RGPS, com FGTS </t>
  </si>
  <si>
    <t>05-Contrib.Individual-com FGTS-Lei 8036/90, art. 16</t>
  </si>
  <si>
    <t>06-Empregado doméstico</t>
  </si>
  <si>
    <t>07-Menor Aprendiz-Lei 11.180/2005</t>
  </si>
  <si>
    <t>11-Contrib.Individual-sem FGTS</t>
  </si>
  <si>
    <t xml:space="preserve">Para demais códigos ver no MANUAL DA GFIP/SEFIP </t>
  </si>
  <si>
    <t>Causas do Afastamento - Quadro 22</t>
  </si>
  <si>
    <t>Código/Saque-Quadro 27</t>
  </si>
  <si>
    <t>04-Empregado ContratoTrabalho prazo determinado (Lei Nº 9.601/98)</t>
  </si>
  <si>
    <t>1. O modelo deverá ser plano e impresso em papel A4, preferencialmente reciclado, com 297 milímetros de altura e 210 milímetros de largura em papel com, ao menos, 75 gramas por metro</t>
  </si>
  <si>
    <t>quadrado.</t>
  </si>
  <si>
    <t>2. Nas áreas hachuradas, aplicar retícula positiva a 25%.</t>
  </si>
  <si>
    <t>3. A utilização das fontes deverá observar o seguinte:</t>
  </si>
  <si>
    <t>3.1. Os números e nomes dos campos deverão ser impressos em fonte normal Arial 6, utilizando-se caixa alta no início e caixa baixa no restante das palavras;</t>
  </si>
  <si>
    <t>3.2. Os títulos (TERMO DE RESCISÃO DE CONTRATO DE TRABALHO, TERMO DE QUITAÇÃO DE RESCISÃO CONTRATUAL e TERMO DE HOMOLOGAÇÃO DE</t>
  </si>
  <si>
    <t>RESCISÃO CONTRATUAL) deverão ser impresso todo em caixa alta, em fonte negrito Arial 13;</t>
  </si>
  <si>
    <t>3.3. Os demais títulos deverão ser impressos em fonte negrito Arial 9, em caixa alta, exceção feita às palavras "Rubrica" e "Valor", que deverão ter apenas a letra inicial em caixa alta;</t>
  </si>
  <si>
    <t>4. As linhas deverão possuir altura de:</t>
  </si>
  <si>
    <t>4.1. 7 mm nos campos 1 a 20 e 23 a 32 e de 115 mm nos campos 21 e 22, inclusive nos TERMO DE QUITAÇÃO DE RESCISÃO CONTRATUAL e TERMO DE HOMOLOGAÇÃO DE</t>
  </si>
  <si>
    <t>RESCISÃO CONTRATUAL;</t>
  </si>
  <si>
    <t>4.2. 6 mm nos campos 50 a 116.</t>
  </si>
  <si>
    <t>5. As linhas de título deverão ter altura de 3,5 mm, salvo as destinadas ao título do documento (TERMO DE RESCISÃO DE CONTRATO DE TRABALHO, TERMO DE QUITAÇÃO DE</t>
  </si>
  <si>
    <t>RESCISÃO CONTRATUAL e TERMO DE HOMOLOGAÇÃO DE RESCISÃO CONTRATUAL) que deverão possuir 5 mm de altura e a linha destinada ao aviso de que "A</t>
  </si>
  <si>
    <t>ASSISTÊNCIA NO ATO DA RESCISÃO CONTRATUAL É GRATUITA" que deve possuir 13 mm.</t>
  </si>
  <si>
    <t>6. As margens direita e esquerda deverão ser de 15 mm e as superior e inferior de 10 mm.</t>
  </si>
  <si>
    <t>7. Não poderá haver abreviação de palavras constantes do modelo, além das já existentes.</t>
  </si>
  <si>
    <t>8. É facultado o acréscimo de rubricas nos campos em branco, de acordo com as necessidades das empresas, desde que respeitada a sequencia numérica das rubricas estabelecidas no modelo</t>
  </si>
  <si>
    <t>e nas instruções de preenchimento e a distinção dos quadros de pagamentos e deduções, de forma que os campos com numeração superior fiquem nos campos seguintes.</t>
  </si>
  <si>
    <t>9. É facultada a impressão do TRCT/Anexo II em frente e verso.</t>
  </si>
  <si>
    <t>10. Os campos do TRCT/Anexo I não utilizados deverão ser preenchidos com 0,00.</t>
  </si>
  <si>
    <t>Instruções de Preenchimento - Não é permitida a supressão de campos constantes do modelo.</t>
  </si>
  <si>
    <t>- Os campos de número 01 a 118 e 150 serão preenchidos pelo empregador. No preenchimento dos campos, não poderá ser utilizada fonte de tamanho inferior à da fonte Arial 10.</t>
  </si>
  <si>
    <t>- A localidade e as datas, constantes dos Termos de Quitação de Rescisão Contratual e de Homologação de Rescisão Contratual serão preenchidas pelo trabalhador, de próprio punho, salvo</t>
  </si>
  <si>
    <t>quando se tratar de analfabeto.</t>
  </si>
  <si>
    <t>Campos 02 a 07 - Informar dados de identificação do empregador constantes do CNPJ ou CEI.</t>
  </si>
  <si>
    <t>Campo 08 - Informar a Classificação Nacional de Atividades Econômicas - CNAE.</t>
  </si>
  <si>
    <t>Campo 09 - Informar o número do Cadastro Nacional de Pessoas Jurídicas - CNPJ ou do Cadastro Específico do INSS - CEI da empresa tomadora de serviços ou da obra de construção civil,</t>
  </si>
  <si>
    <t>quando for o caso.</t>
  </si>
  <si>
    <t>Campos 10 a 20 - Informar dados de identificação do trabalhador.</t>
  </si>
  <si>
    <t>No Campo 19 usar o formato DD/MM/AAAA.</t>
  </si>
  <si>
    <t>Campos 22 e 27 - Informar a causa e o código do afastamento do trabalhador, conforme quadro a seguir:</t>
  </si>
  <si>
    <t>Campo 01 - Informar o número do Cadastro Nacional de Pessoas Jurídicas - CNPJ ou do Cadastro Específico do INSS - CEI</t>
  </si>
  <si>
    <t>Campo 23 - Informar o valor da remuneração do trabalhador no mês anterior ao da rescisão contratual. Caso não haja remuneração no mês anterior, informar o valor projetado para 30 dias,</t>
  </si>
  <si>
    <t>no mês da rescisão.</t>
  </si>
  <si>
    <t>Campo 24 - Informar a data da admissão do trabalhador, no formato DD/MM/AAAA.</t>
  </si>
  <si>
    <t>Campo 25 - Informar a data em que foi concedido o aviso prévio, no formato DD/MM/AAAA.</t>
  </si>
  <si>
    <t>Campos 26 - Informar a data do efetivo desligamento do trabalhador do serviço, no formato DD/MM/AAAA.</t>
  </si>
  <si>
    <t>Campo 30 - Indicar a categoria do trabalhador, de acordo com o quadro a seguir:</t>
  </si>
  <si>
    <t>Campos 28 e 29 - Informar o percentual devido a título de pensão alimentícia, definida em decisão judicial, mesmo que seja 0,00%</t>
  </si>
  <si>
    <t>Campos 50 a 99 - Informar os valores das verbas rescisórias correspondentes às rubricas conforme relação abaixo:</t>
  </si>
  <si>
    <t>Campo 50 - Informar o saldo líquido de dias de salário (número de dias do mês até o afastamento, descontadas as faltas e o DSR referente às semanas não integralmente trabalhadas. Na</t>
  </si>
  <si>
    <t>coluna "Valor", informar o valor devido a título de Saldo líquido de Salários.</t>
  </si>
  <si>
    <t>Campo 51 - Na coluna "Valor", informar o valor referente às comissões devidas no mês do afastamento do trabalhador.</t>
  </si>
  <si>
    <t>Campo 52 - Na coluna "Valor", informar o valor referente às gratificações devidas no mês do afastamento do trabalhador.</t>
  </si>
  <si>
    <t>Campo 53 - Na coluna "Valor", informar o valor referente ao adicional de insalubridade devido no mês do afastamento do trabalhador.</t>
  </si>
  <si>
    <t>Campo 54 - Na coluna "Valor", informar o valor referente ao adicional de periculosidade devido no mês do afastamento do trabalhador.</t>
  </si>
  <si>
    <t>Campo 55 - Informar o total de horas noturnas trabalhadas no mês e o percentual incidente sobre estas horas noturnas. Na coluna "Valor", informar o valor referente ao adicional noturno</t>
  </si>
  <si>
    <t>devido no mês do afastamento do trabalhador.</t>
  </si>
  <si>
    <t>Campo 56.1 - Informar total de horas extras trabalhadas no mês e o percentual incidente sobre estas horas extras. Caso existam percentuais diversos, poderão ser criados os subitens 56.2,</t>
  </si>
  <si>
    <t>56.3... Na coluna "Valor", informar o valor referente às horas extras devidas no mês do afastamento do trabalhador.</t>
  </si>
  <si>
    <t>Campo 57 - Na coluna "Valor", informar o valor referente às gorjetas devidas no mês do afastamento do trabalhador.</t>
  </si>
  <si>
    <t>Campo 58 - Na coluna "Valor", informar o valor referente ao Descanso Semanal Remunerado (DSR) devido no mês do afastamento do trabalhador horista ou diarista. No caso de o salário ser</t>
  </si>
  <si>
    <t>mensal, informar o pagamento do DSR devido quando da última semana integralmente trabalhada.</t>
  </si>
  <si>
    <t>Campo 59 - Na coluna "Valor", informar o valor referente ao Reflexo do DSR sobre Salário Variável devido no mês do afastamento do trabalhador.</t>
  </si>
  <si>
    <t>Campo 60 - Na coluna "Valor", informar o valor referente à Multa prevista no art. 477, § 8º/CLT, se devida.</t>
  </si>
  <si>
    <t>Campo 61 - Na coluna "Valor", informar o valor referente à Multa art. 479/CLT, se devida.</t>
  </si>
  <si>
    <t>Campo 62 - Na coluna "Valor", informar o valor referente ao Salário-Família devido no mês do afastamento do trabalhador.</t>
  </si>
  <si>
    <t>Campo 63 - Na coluna "Valor", informar o valor referente ao Décimo terceiro Salário Proporcional devido no mês do afastamento do trabalhador.</t>
  </si>
  <si>
    <t>Campo 64.1 - Informar o exercício a que se refere o Décimo-</t>
  </si>
  <si>
    <t>Terceiro Salário. Caso exista mais de um exercício devido, poderão ser criados os subitens 64.2, 64.3.... Na coluna "Valor", informar o valor devido ao trabalhador.</t>
  </si>
  <si>
    <t>Campo 65 - Na coluna "Valor", informar o valor referente a Férias Proporcionais devidas ao trabalhador.</t>
  </si>
  <si>
    <t>Campo 67 - Rubrica Férias Vencidas (Reflexo/Dobra) Per.</t>
  </si>
  <si>
    <t>67.1, 67.2, 67.3... Na coluna "Valor", informar o valor devido ao trabalhador.</t>
  </si>
  <si>
    <t>Campo 68 - Na coluna "Valor", informar o valor correspondente a 1/3 da soma dos valores relativos aos campos 65, 66, 67 e 71.</t>
  </si>
  <si>
    <t>Campo 69 - Na coluna "Valor", informar o valor correspondente ao Aviso-Prévio Indenizado, se for o caso.</t>
  </si>
  <si>
    <t>Campo 70 - Na coluna "Valor", informar o valor correspondente ao Décimo terceiro Salário incidente sobre o Aviso-Prévio Indenizado.</t>
  </si>
  <si>
    <t>Campo 71 - Na coluna "Valor", informar o valor correspondente às Férias incidentes sobre o Aviso-Prévio Indenizado.</t>
  </si>
  <si>
    <t>Campo 72 - Percentagem. Na coluna "Valor", informar o valor referente às percentagens devidas no mês do afastamento do trabalhador.</t>
  </si>
  <si>
    <t>Campo 73 - Prêmios. Na coluna "Valor", informar o valor referente aos prêmios devidos no mês do afastamento do trabalhador or.</t>
  </si>
  <si>
    <t>Campo 74 - Viagens. Na coluna "Valor", informar o valor referente às viagens devidas no mês do afastamento do trabalhador</t>
  </si>
  <si>
    <t>Campo 75 - Sobreaviso _____ horas _____%. Informar o número de horas de sobreaviso e o percentual devido. Na coluna "Valor", informar o valor referente a sobreavisos devidos no mês</t>
  </si>
  <si>
    <t>do afastamento do trabalhador.</t>
  </si>
  <si>
    <t>Campo 76 - Prontidão _____ horas _____%. Informar o número de horas de prontidão e o percentual devido. Na coluna "Valor", informar o valor referente a prontidão devida no mês do</t>
  </si>
  <si>
    <t>afastamento do trabalhador.</t>
  </si>
  <si>
    <t>Campo 77 - Adicional Tempo Serviço. Na coluna "Valor", informar o valor referente a adicional por tempo de serviço devido no mês do afastamento do trabalhador.</t>
  </si>
  <si>
    <t>Campo 78 - Adicional por Transferência de Localidade de Trabalho. Na coluna "Valor", informar o valor referente a adicional por transferência de localidade de trabalho devido no mês do</t>
  </si>
  <si>
    <t>Campo 79 - Salário Família Excedente ao Valor Legal. Na coluna "Valor", informar o valor referente a salário família excedente ao valor legal devido no mês do afastamento do trabalhador.</t>
  </si>
  <si>
    <t>Campo 80 - Abono/Gratificação de Férias Excedente ______ Dias Salário. Na coluna "Valor", informar o valor referente a abono/gratificação de férias, desde que excedente a 20 dias de</t>
  </si>
  <si>
    <t>salário, concedido em virtude de cláusula contratual, de regulamento da empresa ou de convenção ou acordo coletivo, devido no mês do afastamento do trabalhador.</t>
  </si>
  <si>
    <t>Campo 81 - Valor Global Diárias para Viagem - Excedente 50% Salário. Na coluna "Valor", informar o valor referente a diárias para viagem, pelo seu valor global, quando excederem a</t>
  </si>
  <si>
    <t>cinquenta por cento da remuneração do empregado, desde que não haja prestação de contas no montante gasto, devidas no mês do afastamento do trabalhador.</t>
  </si>
  <si>
    <t>Campo 82 - Ajuda de Custo art. 470/CLT. Na coluna "Valor", informar o valor referente a ajuda de custo art. 470/CLT devida no mês do afastamento do trabalhador.</t>
  </si>
  <si>
    <t>Campo 83 - Etapas. Marítimos. Na coluna "Valor", informar o valor referente a etapas marítimos devidas no mês do afastamento do trabalhador.</t>
  </si>
  <si>
    <t>Campo 84 - Licença-Prêmio Indenizada. Na coluna "Valor", informar o valor referente a licença-prêmio indenizada devida no mês do afastamento do trabalhador.</t>
  </si>
  <si>
    <t>Campo 85 - Quebra de Caixa. Na coluna "Valor", informar o valor referente a quebra de caixa devida no mês do afastamento do trabalhador.</t>
  </si>
  <si>
    <t>Campo 86 - Participação nos Lucros ou Resultados. Na coluna "Valor", informar o valor referente a participação nos lucros ou resultados devida no mês do afastamento do trabalhador.</t>
  </si>
  <si>
    <t>Campo 87 - Indenização a Título de Incentivo à Demissão.</t>
  </si>
  <si>
    <t>Na coluna "Valor", informar o valor referente a indenização a título de incentivo à demissão devida no mês do afastamento do trabalhador.</t>
  </si>
  <si>
    <t>Campo 88 - Salário Aprendizagem. Na coluna "Valor", informar o valor referente a bolsa aprendizagem devida no mês do afastamento do trabalhador.</t>
  </si>
  <si>
    <t>Campo 89 - Abonos Desvinculados do Salário. Na coluna "Valor", informar o valor referente a abonos desvinculados do salário devidos no mês do afastamento do trabalhador;</t>
  </si>
  <si>
    <t>Campo 91 - Reembolso Creche. Na coluna "Valor", informar o valor referente a reembolso creche devido no mês do afastamento do trabalhador.</t>
  </si>
  <si>
    <t>Campo 92 - Reembolso Babá. Na coluna "Valor", informar o valor referente a reembolso babá devido no mês do afastamento do trabalhador.</t>
  </si>
  <si>
    <t>trabalhador.</t>
  </si>
  <si>
    <t xml:space="preserve">Campo 90 - Ganhos Eventuais Desvinculados do Salário. Na coluna "Valor", informar o valor referente a ganhos eventuais desvinculados do salário devidos no mês do </t>
  </si>
  <si>
    <t xml:space="preserve">Aquisitivo _________a_________. Informar o período aquisitivo a que se refere o Reflexo/Dobra das Férias Vencidas, no formato AAAA. Caso exista mais de um exercício </t>
  </si>
  <si>
    <t>devido, criar os subitens</t>
  </si>
  <si>
    <t xml:space="preserve">Campo 66.1 - Informar o período aquisitivo a que se refere as Férias Vencidas, no formato DD/MM/AAAA. Caso exista mais de um exercício devido, poderão ser criados os </t>
  </si>
  <si>
    <t>subitens 66.2, 66.3,... Na coluna "Valor", informar o valor devido ao trabalhador.</t>
  </si>
  <si>
    <t>Campo 93 - Gratificação Semestral. Na coluna "Valor", informar o valor referente a gratificação semestral devida no mês do afastamento do trabalhador.</t>
  </si>
  <si>
    <t>Campo 94 - Salário do Mês Anterior à Rescisão. Na coluna "Valor", informar o valor referente a salário do mês anterior à rescisão ainda não pago, devido no mês do afastamento do</t>
  </si>
  <si>
    <t>Campo 95 - Na coluna "Valor", informar o valor referente a outras verbas devidas no mês do afastamento do trabalhador.</t>
  </si>
  <si>
    <t>Caso exista mais de uma verba, criar os subitens 95.1, 95.2, 95.3.... Discriminar o nome da verba na coluna Rubrica.</t>
  </si>
  <si>
    <t>Campo 96 - Indenização art. 9º, Lei nº 7.238/1984. Na coluna "Valor", informar o valor referente a indenização do art. 9º, Lei nº 7.238/84 (demissão na véspera da data base) devida no mês</t>
  </si>
  <si>
    <t>Campo 97 - Indenização Férias Escolares. Na coluna "Valor", informar o valor referente a indenização férias escolares devida no mês do afastamento do trabalhador.</t>
  </si>
  <si>
    <t>Campo 98 - Multa do art. 476-A, § 5º da CLT. Na coluna "Valor", informar o valor referente a multa do art. 476-A, § 5º, da CLT devida no mês do afastamento do trabalhador.</t>
  </si>
  <si>
    <t>Campo 99 - Na coluna "Valor", informar o valor referente ao saldo devedor da rescisão contratual, a fim de que o valor rescisório não fique negativo.</t>
  </si>
  <si>
    <t>Campos 100 a 116 - Informar os valores das deduções correspondentes às rubricas conforme relação abaixo:</t>
  </si>
  <si>
    <t>Campo 100 - Na coluna "Valor", informar o valor referente a pensão alimentícia descontada no mês do afastamento do trabalhador.</t>
  </si>
  <si>
    <t>Campo 101 - Na coluna "Valor", informar o valor referente a adiantamento salarial descontado no mês do afastamento do trabalhador.</t>
  </si>
  <si>
    <t>Campo 102 - Na coluna "Valor", informar o valor referente a adiantamento de 13º salário descontado no mês do afastamento do trabalhador.</t>
  </si>
  <si>
    <t>Campo 103 - Na coluna "Valor", informar o valor referente ao aviso-prévio indenizado descontado no mês do afastamento do trabalhador.</t>
  </si>
  <si>
    <t>Campo 104 - Na coluna "Valor", informar o valor referente a indenização art. 480 CLT descontada no mês do afastamento do trabalhador.</t>
  </si>
  <si>
    <t>Campo 105 - Na coluna "Valor", informar o valor referente a empréstimo em consignação descontado no mês do afastamento do trabalhador.</t>
  </si>
  <si>
    <t>Campo 106 - Vale-Transporte. Na coluna "Valor", informar o valor referente a vale-transporte adiantado, não utilizado e não restituído, descontado no mês do afastamento do trabalhador.</t>
  </si>
  <si>
    <t>Campo 107 - Reembolso do Vale-Transporte. Na coluna "Valor", informar o valor referente a reembolso do vale-transporte descontado no mês do afastamento do trabalhador.</t>
  </si>
  <si>
    <t>Campo 108 - Vale-Alimentação. Na coluna "Valor", informar o valor referente a vale-alimentação adiantado e não restituído, descontado no mês do afastamento do trabalhador.</t>
  </si>
  <si>
    <t>Campo 109 - Reembolso do Vale-Alimentação. Na coluna "Valor", informar o valor referente a reembolso do vale-alimentação descontado no mês do afastamento do trabalhador.</t>
  </si>
  <si>
    <t>Campo 110 - Contribuição para o FAPI. Na coluna "Valor", informar o valor referente a contribuição para o FAPI descontado no mês do afastamento do trabalhador.</t>
  </si>
  <si>
    <t>Campo 111 - Contr. Sindical Laboral. Na coluna "Valor", informar o valor referente a contribuição sindical laboral descontada no mês do afastamento do trabalhador.</t>
  </si>
  <si>
    <t>Campo 112.1 - Na coluna "Valor", informar o valor referente a Previdência Social descontada no mês do afastamento do trabalhador.</t>
  </si>
  <si>
    <t>Campo 112.2 - Na coluna "Valor", informar o valor referente a Previdência Social sobre o 13º Salário descontada no mês do afastamento do trabalhador.</t>
  </si>
  <si>
    <t>Campo 113 - Contr. Previdência Complementar. Na coluna "Valor", informar o valor referente a contribuição previdência complementar descontada no mês do afastamento do trabalhador.</t>
  </si>
  <si>
    <t>Campo 114.1 - Na coluna "Valor", informar o valor referente a IRRF descontado no mês do afastamento do trabalhador.</t>
  </si>
  <si>
    <t>Campo 114.2 - Na coluna "Valor", informar o valor referente a IRRF sobre 13º Salário descontado no mês do afastamento do trabalhador.</t>
  </si>
  <si>
    <t>Caso exista IR sobre Participação nos Lucros ou Resultados e/ou Complem. IRRF, ref. Rendimento Total Receb. Mês Quitação Rescisão, poderão ser criados os subitens 114.3 e 114.4.</t>
  </si>
  <si>
    <t>Na coluna "Valor", informar o valor referente a IRRF sobre participação nos lucros ou resultados descontado no mês do afastamento do trabalhador e/ou o valor referente a Complementação</t>
  </si>
  <si>
    <t>do IRRF, referente ao rendimento total recebido no mês de quitação da rescisão.</t>
  </si>
  <si>
    <t>Campo 115.1 - Na coluna "Valor", informar o valor referente a outros descontos realizados no mês do afastamento do trabalhador.</t>
  </si>
  <si>
    <t>Caso exista mais de um desconto, poderão ser criados os subitens 115.2; 115.3.... Discriminar o nome do desconto na coluna Desconto.</t>
  </si>
  <si>
    <t>Campo 116 - Valor Líquido de TRCT Quitado - Decisão Judicial. Na coluna "Valor", informar o valor referente a desconto de valor líquido de TRCT quitado - decisão judicial descontado no</t>
  </si>
  <si>
    <t>mês do afastamento do trabalhador.</t>
  </si>
  <si>
    <t>Campo 118 - Comp. Dias Salário Férias - Mês Anterior Rescisão. Na coluna "Valor", informar o valor referente a compensação de dias de salário de férias referentes ao mês do afastamento,</t>
  </si>
  <si>
    <t>pagos no mês anterior à rescisão (Art. 145/CLT).</t>
  </si>
  <si>
    <t>Campo 150 - Assinatura do empregador ou de seu representante devidamente habilitado.</t>
  </si>
  <si>
    <t>Campo 151 - Assinatura do trabalhador. Em caso de analfabeto, deverá ser inserida a digital.</t>
  </si>
  <si>
    <t>Campo 152 - Assinatura do responsável legal do trabalhador. Em caso de analfabeto, deverá ser inserida a digital.</t>
  </si>
  <si>
    <t>Campo 153 - Carimbo e assinatura do assistente.</t>
  </si>
  <si>
    <t>Campo 154 - Identificar o nome, endereço e telefone do órgão que prestou a assistência ao empregado. Quando for entidade sindical, deverá, também, ser informado o número do seu registro</t>
  </si>
  <si>
    <t>no Ministério do Trabalho e Emprego.</t>
  </si>
  <si>
    <t>Campo 155 - Ressalvas realizadas pelo assistente. Caso não caibam no campo, poderão ser continuadas no verso ou em folha à parte. Constar do campo 155 que a complementação consta em</t>
  </si>
  <si>
    <t>outro local.</t>
  </si>
  <si>
    <t>Campo 156 - Prestar informações, conforme instruções expedidas pela Caixa Econômica Federal.</t>
  </si>
  <si>
    <t>ANEXO VIII - Instruções Gerais Instruções de Impressão</t>
  </si>
  <si>
    <t>(Art 481 CLT-Direito Aviso Previo=Cálculo Prazo Indetreminado)</t>
  </si>
  <si>
    <t>(Art.479/480 CLT-Contrato Experiência=Cálculo Prazo Determinado= Metade até fim</t>
  </si>
  <si>
    <t xml:space="preserve">Campo 21 - Informar o tipo de contrato, dentre as seguintes opções:  </t>
  </si>
  <si>
    <t xml:space="preserve">Campo 31 - Informar o código sindical. Em caso de não haver entidade representativa da categoria do trabalhador, informar </t>
  </si>
  <si>
    <t xml:space="preserve">Campo 32 - Informar o CNPJ e o nome da entidade sindical laboral. Em caso de não haver entidade representativa da categoria do trabalhador, informar: </t>
  </si>
  <si>
    <r>
      <t xml:space="preserve">o código </t>
    </r>
    <r>
      <rPr>
        <b/>
        <sz val="10"/>
        <rFont val="Arial"/>
        <family val="2"/>
      </rPr>
      <t>"999.000.000.00000-3"</t>
    </r>
    <r>
      <rPr>
        <sz val="10"/>
        <rFont val="Arial"/>
        <family val="2"/>
      </rPr>
      <t>, relativo à Conta Especial Emprego e Salário.</t>
    </r>
  </si>
  <si>
    <r>
      <rPr>
        <b/>
        <sz val="10"/>
        <rFont val="Arial"/>
        <family val="2"/>
      </rPr>
      <t>37.115.367/0035-00</t>
    </r>
    <r>
      <rPr>
        <sz val="10"/>
        <rFont val="Arial"/>
        <family val="2"/>
      </rPr>
      <t xml:space="preserve"> - Ministério do Trabalho e Emprego - MTE.</t>
    </r>
  </si>
  <si>
    <r>
      <t>ART. 479 -</t>
    </r>
    <r>
      <rPr>
        <sz val="10"/>
        <rFont val="Arial"/>
        <family val="2"/>
      </rPr>
      <t xml:space="preserve"> Nos contratos que tenham termo estipulado, o empregador que, sem justa causa, despedir o empregado, será obrigado a pagar-lhe, a título de indenização, e por metade, a remuneração a que teria direito até o termo do contrato.</t>
    </r>
  </si>
  <si>
    <r>
      <rPr>
        <b/>
        <sz val="10"/>
        <rFont val="Arial"/>
        <family val="2"/>
      </rPr>
      <t xml:space="preserve">ART. 480 - </t>
    </r>
    <r>
      <rPr>
        <sz val="10"/>
        <rFont val="Arial"/>
        <family val="2"/>
      </rPr>
      <t>Havendo termo estipulado, o empregado não se poderá desligar do contrato, sem justa causa, sob pena de ser obrigado a indenizar o empregador dos prejuízos que desse fato lhe resultarem.</t>
    </r>
  </si>
  <si>
    <r>
      <rPr>
        <b/>
        <sz val="10"/>
        <rFont val="Arial"/>
        <family val="2"/>
      </rPr>
      <t>§ 1º -</t>
    </r>
    <r>
      <rPr>
        <sz val="10"/>
        <rFont val="Arial"/>
        <family val="2"/>
      </rPr>
      <t xml:space="preserve"> A indenização, porém, não poderá exceder àquela a que teria direito o empregado em idênticas condições.</t>
    </r>
  </si>
  <si>
    <r>
      <rPr>
        <b/>
        <sz val="10"/>
        <rFont val="Arial"/>
        <family val="2"/>
      </rPr>
      <t>ART. 481</t>
    </r>
    <r>
      <rPr>
        <sz val="10"/>
        <rFont val="Arial"/>
        <family val="2"/>
      </rPr>
      <t xml:space="preserve"> - Aos contratos por prazo determinado, que contiverem cláusula assecuratória do direito recíproco de rescisão antes de expirado o termo ajustado, aplicam-se, caso seja exercido tal direito por qualquer das partes, os princípios que regem a rescisão dos contratos por prazo indeterminado</t>
    </r>
  </si>
  <si>
    <r>
      <rPr>
        <b/>
        <sz val="10"/>
        <rFont val="Arial"/>
        <family val="2"/>
      </rPr>
      <t>NOTAS:</t>
    </r>
    <r>
      <rPr>
        <sz val="10"/>
        <rFont val="Arial"/>
        <family val="2"/>
      </rPr>
      <t xml:space="preserve"> Os contratos de trabalho por prazo determinado que contenham cláusula assecuratória do direito recíproco de rescisão antecipada conferem à parte, empregado ou empregador, que o denunciar antecipadamente o direito à percepção do aviso prévio, já que para efeito de rescisão este contrato é considerado como se de prazo indeterminado fosse.</t>
    </r>
  </si>
  <si>
    <t>SENHA 120454</t>
  </si>
  <si>
    <t>12.357.528/0001-00</t>
  </si>
  <si>
    <t>CN TECH COMERCIO E SERVIÇOS DE INFORMATICA EIRELI - ME</t>
  </si>
  <si>
    <t>Rua 34 Norte Lote 04 Loja 01 - Cond. Real Flat</t>
  </si>
  <si>
    <t>Aguas Claras</t>
  </si>
  <si>
    <t>Brasília</t>
  </si>
  <si>
    <t>DF</t>
  </si>
  <si>
    <t>EDERSON RODRIGO MACEDO</t>
  </si>
  <si>
    <t xml:space="preserve"> Brasília</t>
  </si>
  <si>
    <t>005.103.01968-6</t>
  </si>
  <si>
    <t>01.634.104/0001-10</t>
  </si>
  <si>
    <t>SINDICATO TRAB EMPRESAS E ORGAOS PUBLICOS PROC DADOS S I S DO DF</t>
  </si>
  <si>
    <t>50 Saldo de 16/dias Salário (líquido de 0/faltas e DSR)</t>
  </si>
  <si>
    <t>63 13º Salário Proporcional 02/12 avos</t>
  </si>
  <si>
    <t>65 Férias Proporc 07/12 avos</t>
  </si>
  <si>
    <t>JOÃO HENRIQUE DE ALMEIDA LARA</t>
  </si>
  <si>
    <t>DIRETOR</t>
  </si>
  <si>
    <t>620.254.571-20</t>
  </si>
  <si>
    <t>0087207/00027-DF</t>
  </si>
  <si>
    <t>Vanira Tania Macedo</t>
  </si>
  <si>
    <t>QE 30 Conjunto H casa 41</t>
  </si>
  <si>
    <t>Guará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</si>
</sst>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R$&quot;\ #,##0.00_);[Red]\(&quot;R$&quot;\ #,##0.00\)"/>
    <numFmt numFmtId="165" formatCode="_(* #,##0.00_);_(* \(#,##0.00\);_(* &quot;-&quot;??_);_(@_)"/>
    <numFmt numFmtId="166" formatCode="&quot;R$&quot;\ #,##0.00"/>
    <numFmt numFmtId="167" formatCode="00000\-000"/>
    <numFmt numFmtId="168" formatCode="000000000\-00"/>
    <numFmt numFmtId="169" formatCode="[&lt;=99999999999999]00\.000\.000\/0000\-00;General"/>
    <numFmt numFmtId="170" formatCode="[&lt;=9999999]00\-0\/00;General"/>
    <numFmt numFmtId="171" formatCode="[&lt;=99999999999]000\.00000\.00\-0;General"/>
    <numFmt numFmtId="172" formatCode="00"/>
    <numFmt numFmtId="173" formatCode="[&lt;=999999999999999]000\.000\.000\.00000\-0;General"/>
  </numFmts>
  <fonts count="26" x14ac:knownFonts="1">
    <font>
      <sz val="10"/>
      <name val="Arial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2"/>
      <color indexed="6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64"/>
      <name val="Arial"/>
      <family val="2"/>
    </font>
    <font>
      <sz val="7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9"/>
      <color indexed="6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164" fontId="0" fillId="0" borderId="0" xfId="0" applyNumberFormat="1" applyAlignment="1" applyProtection="1"/>
    <xf numFmtId="0" fontId="0" fillId="0" borderId="4" xfId="0" applyBorder="1" applyProtection="1"/>
    <xf numFmtId="0" fontId="0" fillId="0" borderId="0" xfId="0" applyAlignment="1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10" fillId="0" borderId="0" xfId="0" applyFont="1" applyProtection="1"/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top" wrapText="1"/>
    </xf>
    <xf numFmtId="0" fontId="0" fillId="0" borderId="14" xfId="0" applyBorder="1"/>
    <xf numFmtId="0" fontId="7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0" fillId="0" borderId="8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top"/>
    </xf>
    <xf numFmtId="0" fontId="10" fillId="0" borderId="12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6" fillId="0" borderId="14" xfId="0" applyFont="1" applyBorder="1"/>
    <xf numFmtId="0" fontId="7" fillId="0" borderId="14" xfId="0" applyFont="1" applyBorder="1"/>
    <xf numFmtId="172" fontId="0" fillId="3" borderId="14" xfId="0" applyNumberFormat="1" applyFill="1" applyBorder="1"/>
    <xf numFmtId="172" fontId="7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/>
    </xf>
    <xf numFmtId="0" fontId="22" fillId="3" borderId="14" xfId="1" applyFont="1" applyFill="1" applyBorder="1" applyAlignment="1">
      <alignment horizontal="left" vertical="center"/>
    </xf>
    <xf numFmtId="0" fontId="7" fillId="0" borderId="0" xfId="1" applyBorder="1" applyAlignment="1">
      <alignment vertical="center"/>
    </xf>
    <xf numFmtId="0" fontId="7" fillId="0" borderId="0" xfId="1"/>
    <xf numFmtId="0" fontId="16" fillId="0" borderId="14" xfId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5" fontId="7" fillId="0" borderId="14" xfId="0" applyNumberFormat="1" applyFont="1" applyBorder="1"/>
    <xf numFmtId="0" fontId="22" fillId="3" borderId="14" xfId="1" applyFont="1" applyFill="1" applyBorder="1" applyAlignment="1">
      <alignment horizontal="center" vertical="center"/>
    </xf>
    <xf numFmtId="0" fontId="7" fillId="0" borderId="0" xfId="1" applyBorder="1"/>
    <xf numFmtId="0" fontId="16" fillId="0" borderId="14" xfId="1" applyFont="1" applyBorder="1"/>
    <xf numFmtId="0" fontId="16" fillId="0" borderId="0" xfId="1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22" fillId="3" borderId="14" xfId="0" applyFont="1" applyFill="1" applyBorder="1" applyAlignment="1">
      <alignment vertical="center"/>
    </xf>
    <xf numFmtId="0" fontId="6" fillId="0" borderId="15" xfId="1" applyFont="1" applyBorder="1"/>
    <xf numFmtId="0" fontId="17" fillId="4" borderId="14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/>
    <xf numFmtId="0" fontId="0" fillId="0" borderId="17" xfId="0" applyBorder="1"/>
    <xf numFmtId="0" fontId="7" fillId="0" borderId="17" xfId="0" applyFont="1" applyBorder="1"/>
    <xf numFmtId="0" fontId="0" fillId="0" borderId="18" xfId="0" applyBorder="1"/>
    <xf numFmtId="0" fontId="18" fillId="4" borderId="14" xfId="0" applyFont="1" applyFill="1" applyBorder="1" applyAlignment="1">
      <alignment horizontal="center" vertical="center"/>
    </xf>
    <xf numFmtId="168" fontId="4" fillId="0" borderId="0" xfId="0" applyNumberFormat="1" applyFont="1" applyAlignment="1" applyProtection="1">
      <alignment horizontal="left" vertical="center" wrapText="1"/>
      <protection hidden="1"/>
    </xf>
    <xf numFmtId="0" fontId="12" fillId="0" borderId="0" xfId="0" quotePrefix="1" applyFont="1" applyBorder="1" applyAlignment="1">
      <alignment horizontal="justify" vertical="top" wrapText="1"/>
    </xf>
    <xf numFmtId="0" fontId="12" fillId="0" borderId="0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left" vertical="top" wrapText="1"/>
    </xf>
    <xf numFmtId="0" fontId="6" fillId="3" borderId="17" xfId="0" applyFont="1" applyFill="1" applyBorder="1"/>
    <xf numFmtId="0" fontId="6" fillId="0" borderId="14" xfId="0" applyFont="1" applyBorder="1" applyAlignment="1">
      <alignment horizontal="left" wrapText="1"/>
    </xf>
    <xf numFmtId="0" fontId="7" fillId="0" borderId="16" xfId="1" applyBorder="1" applyAlignment="1">
      <alignment horizontal="left" wrapText="1"/>
    </xf>
    <xf numFmtId="0" fontId="7" fillId="0" borderId="18" xfId="1" applyBorder="1"/>
    <xf numFmtId="0" fontId="7" fillId="0" borderId="18" xfId="1" applyBorder="1" applyAlignment="1">
      <alignment wrapText="1"/>
    </xf>
    <xf numFmtId="0" fontId="23" fillId="0" borderId="0" xfId="0" applyFont="1" applyProtection="1">
      <protection hidden="1"/>
    </xf>
    <xf numFmtId="0" fontId="24" fillId="0" borderId="0" xfId="1" applyFont="1" applyAlignment="1">
      <alignment horizontal="left"/>
    </xf>
    <xf numFmtId="0" fontId="25" fillId="0" borderId="14" xfId="1" applyFont="1" applyBorder="1" applyAlignment="1">
      <alignment vertical="center"/>
    </xf>
    <xf numFmtId="0" fontId="24" fillId="0" borderId="0" xfId="0" applyFont="1"/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166" fontId="4" fillId="0" borderId="3" xfId="0" applyNumberFormat="1" applyFont="1" applyBorder="1" applyAlignment="1" applyProtection="1">
      <alignment horizontal="right" vertical="center" wrapText="1"/>
      <protection locked="0"/>
    </xf>
    <xf numFmtId="166" fontId="4" fillId="0" borderId="4" xfId="0" applyNumberFormat="1" applyFont="1" applyBorder="1" applyAlignment="1" applyProtection="1">
      <alignment horizontal="right" vertical="center" wrapText="1"/>
      <protection locked="0"/>
    </xf>
    <xf numFmtId="166" fontId="4" fillId="0" borderId="5" xfId="0" applyNumberFormat="1" applyFont="1" applyBorder="1" applyAlignment="1" applyProtection="1">
      <alignment horizontal="right" vertical="center" wrapText="1"/>
      <protection locked="0"/>
    </xf>
    <xf numFmtId="166" fontId="4" fillId="0" borderId="6" xfId="0" applyNumberFormat="1" applyFont="1" applyBorder="1" applyAlignment="1" applyProtection="1">
      <alignment horizontal="right" vertical="center" wrapText="1"/>
      <protection locked="0"/>
    </xf>
    <xf numFmtId="166" fontId="4" fillId="0" borderId="0" xfId="0" applyNumberFormat="1" applyFont="1" applyBorder="1" applyAlignment="1" applyProtection="1">
      <alignment horizontal="right" vertical="center" wrapText="1"/>
      <protection locked="0"/>
    </xf>
    <xf numFmtId="166" fontId="4" fillId="0" borderId="7" xfId="0" applyNumberFormat="1" applyFont="1" applyBorder="1" applyAlignment="1" applyProtection="1">
      <alignment horizontal="right" vertical="center" wrapText="1"/>
      <protection locked="0"/>
    </xf>
    <xf numFmtId="166" fontId="4" fillId="0" borderId="2" xfId="0" applyNumberFormat="1" applyFont="1" applyBorder="1" applyAlignment="1" applyProtection="1">
      <alignment horizontal="right" vertical="center" wrapText="1"/>
      <protection locked="0"/>
    </xf>
    <xf numFmtId="166" fontId="4" fillId="0" borderId="1" xfId="0" applyNumberFormat="1" applyFont="1" applyBorder="1" applyAlignment="1" applyProtection="1">
      <alignment horizontal="right" vertical="center" wrapText="1"/>
      <protection locked="0"/>
    </xf>
    <xf numFmtId="166" fontId="4" fillId="0" borderId="8" xfId="0" applyNumberFormat="1" applyFont="1" applyBorder="1" applyAlignment="1" applyProtection="1">
      <alignment horizontal="right" vertical="center" wrapText="1"/>
      <protection locked="0"/>
    </xf>
    <xf numFmtId="166" fontId="0" fillId="0" borderId="11" xfId="0" applyNumberFormat="1" applyBorder="1" applyAlignment="1" applyProtection="1">
      <alignment horizontal="right" vertical="center" wrapText="1"/>
      <protection locked="0"/>
    </xf>
    <xf numFmtId="166" fontId="0" fillId="0" borderId="10" xfId="0" applyNumberFormat="1" applyBorder="1" applyAlignment="1" applyProtection="1">
      <alignment horizontal="right" vertical="center" wrapText="1"/>
      <protection locked="0"/>
    </xf>
    <xf numFmtId="166" fontId="0" fillId="0" borderId="9" xfId="0" applyNumberForma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wrapText="1"/>
      <protection locked="0"/>
    </xf>
    <xf numFmtId="0" fontId="8" fillId="0" borderId="10" xfId="0" applyFont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right" vertical="center" wrapText="1"/>
      <protection locked="0"/>
    </xf>
    <xf numFmtId="16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16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5" xfId="0" applyNumberFormat="1" applyFont="1" applyBorder="1" applyAlignment="1" applyProtection="1">
      <alignment horizontal="right" vertical="center" wrapText="1"/>
      <protection locked="0"/>
    </xf>
    <xf numFmtId="164" fontId="4" fillId="0" borderId="0" xfId="0" applyNumberFormat="1" applyFont="1" applyBorder="1" applyAlignment="1" applyProtection="1">
      <alignment horizontal="right" vertical="center" wrapText="1"/>
      <protection locked="0"/>
    </xf>
    <xf numFmtId="164" fontId="4" fillId="0" borderId="7" xfId="0" applyNumberFormat="1" applyFont="1" applyBorder="1" applyAlignment="1" applyProtection="1">
      <alignment horizontal="right" vertical="center" wrapText="1"/>
      <protection locked="0"/>
    </xf>
    <xf numFmtId="164" fontId="4" fillId="0" borderId="1" xfId="0" applyNumberFormat="1" applyFont="1" applyBorder="1" applyAlignment="1" applyProtection="1">
      <alignment horizontal="right" vertical="center" wrapText="1"/>
      <protection locked="0"/>
    </xf>
    <xf numFmtId="164" fontId="4" fillId="0" borderId="8" xfId="0" applyNumberFormat="1" applyFont="1" applyBorder="1" applyAlignment="1" applyProtection="1">
      <alignment horizontal="right" vertical="center" wrapText="1"/>
      <protection locked="0"/>
    </xf>
    <xf numFmtId="166" fontId="9" fillId="2" borderId="3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4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5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6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0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7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2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1" xfId="0" applyNumberFormat="1" applyFont="1" applyFill="1" applyBorder="1" applyAlignment="1" applyProtection="1">
      <alignment horizontal="right" vertical="center" wrapText="1"/>
      <protection hidden="1"/>
    </xf>
    <xf numFmtId="166" fontId="9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21" fillId="0" borderId="11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15" fillId="5" borderId="1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left" vertical="center"/>
    </xf>
    <xf numFmtId="0" fontId="6" fillId="5" borderId="1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168" fontId="0" fillId="0" borderId="11" xfId="0" applyNumberFormat="1" applyBorder="1" applyAlignment="1" applyProtection="1">
      <alignment horizontal="left" vertical="center" wrapText="1"/>
      <protection locked="0"/>
    </xf>
    <xf numFmtId="168" fontId="0" fillId="0" borderId="10" xfId="0" applyNumberFormat="1" applyBorder="1" applyAlignment="1" applyProtection="1">
      <alignment horizontal="left" vertical="center" wrapText="1"/>
      <protection locked="0"/>
    </xf>
    <xf numFmtId="168" fontId="0" fillId="0" borderId="9" xfId="0" applyNumberForma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6" fillId="5" borderId="11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173" fontId="4" fillId="0" borderId="0" xfId="0" applyNumberFormat="1" applyFont="1" applyAlignment="1" applyProtection="1">
      <alignment horizontal="left" vertical="center" wrapText="1"/>
      <protection locked="0"/>
    </xf>
    <xf numFmtId="173" fontId="4" fillId="0" borderId="7" xfId="0" applyNumberFormat="1" applyFont="1" applyBorder="1" applyAlignment="1" applyProtection="1">
      <alignment horizontal="left" vertical="center" wrapText="1"/>
      <protection locked="0"/>
    </xf>
    <xf numFmtId="173" fontId="4" fillId="0" borderId="1" xfId="0" applyNumberFormat="1" applyFont="1" applyBorder="1" applyAlignment="1" applyProtection="1">
      <alignment horizontal="left" vertical="center" wrapText="1"/>
      <protection locked="0"/>
    </xf>
    <xf numFmtId="173" fontId="4" fillId="0" borderId="8" xfId="0" applyNumberFormat="1" applyFont="1" applyBorder="1" applyAlignment="1" applyProtection="1">
      <alignment horizontal="left" vertical="center" wrapText="1"/>
      <protection locked="0"/>
    </xf>
    <xf numFmtId="169" fontId="4" fillId="0" borderId="6" xfId="0" applyNumberFormat="1" applyFont="1" applyBorder="1" applyAlignment="1" applyProtection="1">
      <alignment horizontal="center" vertical="center"/>
      <protection locked="0"/>
    </xf>
    <xf numFmtId="169" fontId="4" fillId="0" borderId="0" xfId="0" applyNumberFormat="1" applyFont="1" applyBorder="1" applyAlignment="1" applyProtection="1">
      <alignment horizontal="center" vertical="center"/>
      <protection locked="0"/>
    </xf>
    <xf numFmtId="169" fontId="4" fillId="0" borderId="2" xfId="0" applyNumberFormat="1" applyFont="1" applyBorder="1" applyAlignment="1" applyProtection="1">
      <alignment horizontal="center" vertical="center"/>
      <protection locked="0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2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right" vertical="center" wrapText="1"/>
    </xf>
    <xf numFmtId="0" fontId="1" fillId="0" borderId="10" xfId="0" applyFont="1" applyBorder="1" applyAlignment="1" applyProtection="1">
      <alignment horizontal="right" vertical="center" wrapText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168" fontId="4" fillId="0" borderId="2" xfId="0" applyNumberFormat="1" applyFont="1" applyBorder="1" applyAlignment="1" applyProtection="1">
      <alignment horizontal="left" vertical="center" wrapText="1"/>
      <protection locked="0"/>
    </xf>
    <xf numFmtId="168" fontId="4" fillId="0" borderId="1" xfId="0" applyNumberFormat="1" applyFont="1" applyBorder="1" applyAlignment="1" applyProtection="1">
      <alignment horizontal="left" vertical="center" wrapText="1"/>
      <protection locked="0"/>
    </xf>
    <xf numFmtId="168" fontId="4" fillId="0" borderId="8" xfId="0" applyNumberFormat="1" applyFont="1" applyBorder="1" applyAlignment="1" applyProtection="1">
      <alignment horizontal="left" vertical="center" wrapText="1"/>
      <protection locked="0"/>
    </xf>
    <xf numFmtId="167" fontId="4" fillId="0" borderId="2" xfId="0" applyNumberFormat="1" applyFont="1" applyBorder="1" applyAlignment="1" applyProtection="1">
      <alignment horizontal="left" vertical="center" wrapText="1"/>
      <protection locked="0"/>
    </xf>
    <xf numFmtId="167" fontId="4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171" fontId="4" fillId="0" borderId="1" xfId="0" applyNumberFormat="1" applyFont="1" applyBorder="1" applyAlignment="1" applyProtection="1">
      <alignment horizontal="left" vertical="center" wrapText="1"/>
      <protection locked="0"/>
    </xf>
    <xf numFmtId="171" fontId="4" fillId="0" borderId="8" xfId="0" applyNumberFormat="1" applyFont="1" applyBorder="1" applyAlignment="1" applyProtection="1">
      <alignment horizontal="left" vertical="center" wrapText="1"/>
      <protection locked="0"/>
    </xf>
    <xf numFmtId="170" fontId="4" fillId="0" borderId="2" xfId="0" applyNumberFormat="1" applyFont="1" applyBorder="1" applyAlignment="1" applyProtection="1">
      <alignment horizontal="left" vertical="center" wrapText="1"/>
      <protection locked="0"/>
    </xf>
    <xf numFmtId="170" fontId="4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wrapText="1"/>
    </xf>
    <xf numFmtId="169" fontId="4" fillId="0" borderId="1" xfId="0" applyNumberFormat="1" applyFont="1" applyBorder="1" applyAlignment="1" applyProtection="1">
      <alignment horizontal="left" vertical="center" wrapText="1"/>
      <protection locked="0"/>
    </xf>
    <xf numFmtId="169" fontId="4" fillId="0" borderId="8" xfId="0" applyNumberFormat="1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NumberFormat="1" applyFont="1" applyAlignment="1" applyProtection="1">
      <alignment horizontal="left" vertical="top" wrapText="1"/>
      <protection hidden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2" fillId="0" borderId="9" xfId="0" applyFont="1" applyBorder="1" applyAlignment="1" applyProtection="1">
      <alignment horizontal="left" vertical="center" wrapText="1"/>
      <protection hidden="1"/>
    </xf>
    <xf numFmtId="168" fontId="4" fillId="0" borderId="0" xfId="0" applyNumberFormat="1" applyFont="1" applyAlignment="1" applyProtection="1">
      <alignment horizontal="left" vertical="center" wrapText="1"/>
      <protection hidden="1"/>
    </xf>
    <xf numFmtId="0" fontId="12" fillId="0" borderId="4" xfId="0" quotePrefix="1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  <xf numFmtId="0" fontId="4" fillId="0" borderId="0" xfId="0" applyFont="1" applyAlignment="1" applyProtection="1">
      <alignment horizontal="left" vertical="top" wrapText="1"/>
      <protection hidden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left" vertical="center" wrapText="1"/>
      <protection hidden="1"/>
    </xf>
    <xf numFmtId="14" fontId="4" fillId="0" borderId="2" xfId="0" applyNumberFormat="1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center" wrapText="1"/>
      <protection hidden="1"/>
    </xf>
    <xf numFmtId="168" fontId="4" fillId="0" borderId="6" xfId="0" applyNumberFormat="1" applyFont="1" applyBorder="1" applyAlignment="1" applyProtection="1">
      <alignment horizontal="left" vertical="center" wrapText="1"/>
      <protection hidden="1"/>
    </xf>
    <xf numFmtId="168" fontId="4" fillId="0" borderId="0" xfId="0" applyNumberFormat="1" applyFont="1" applyBorder="1" applyAlignment="1" applyProtection="1">
      <alignment horizontal="left" vertical="center" wrapText="1"/>
      <protection hidden="1"/>
    </xf>
    <xf numFmtId="14" fontId="4" fillId="0" borderId="6" xfId="0" applyNumberFormat="1" applyFont="1" applyBorder="1" applyAlignment="1" applyProtection="1">
      <alignment horizontal="left" vertical="center" wrapText="1"/>
      <protection hidden="1"/>
    </xf>
    <xf numFmtId="14" fontId="4" fillId="0" borderId="0" xfId="0" applyNumberFormat="1" applyFont="1" applyBorder="1" applyAlignment="1" applyProtection="1">
      <alignment horizontal="left" vertical="center" wrapText="1"/>
      <protection hidden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171" fontId="4" fillId="0" borderId="1" xfId="0" applyNumberFormat="1" applyFont="1" applyBorder="1" applyAlignment="1" applyProtection="1">
      <alignment horizontal="left" vertical="center" wrapText="1"/>
      <protection hidden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 applyProtection="1">
      <alignment horizontal="left" vertical="center" wrapText="1"/>
      <protection hidden="1"/>
    </xf>
    <xf numFmtId="0" fontId="0" fillId="0" borderId="14" xfId="0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169" fontId="4" fillId="0" borderId="6" xfId="0" applyNumberFormat="1" applyFont="1" applyBorder="1" applyAlignment="1" applyProtection="1">
      <alignment horizontal="center" vertical="center"/>
      <protection hidden="1"/>
    </xf>
    <xf numFmtId="169" fontId="4" fillId="0" borderId="0" xfId="0" applyNumberFormat="1" applyFont="1" applyBorder="1" applyAlignment="1" applyProtection="1">
      <alignment horizontal="center" vertical="center"/>
      <protection hidden="1"/>
    </xf>
    <xf numFmtId="169" fontId="4" fillId="0" borderId="2" xfId="0" applyNumberFormat="1" applyFont="1" applyBorder="1" applyAlignment="1" applyProtection="1">
      <alignment horizontal="center" vertical="center"/>
      <protection hidden="1"/>
    </xf>
    <xf numFmtId="169" fontId="4" fillId="0" borderId="1" xfId="0" applyNumberFormat="1" applyFont="1" applyBorder="1" applyAlignment="1" applyProtection="1">
      <alignment horizontal="center" vertical="center"/>
      <protection hidden="1"/>
    </xf>
    <xf numFmtId="173" fontId="4" fillId="0" borderId="0" xfId="0" applyNumberFormat="1" applyFont="1" applyAlignment="1" applyProtection="1">
      <alignment horizontal="left" vertical="center" wrapText="1"/>
      <protection hidden="1"/>
    </xf>
    <xf numFmtId="173" fontId="4" fillId="0" borderId="0" xfId="0" applyNumberFormat="1" applyFont="1" applyBorder="1" applyAlignment="1" applyProtection="1">
      <alignment horizontal="left" vertical="center" wrapText="1"/>
      <protection hidden="1"/>
    </xf>
    <xf numFmtId="173" fontId="4" fillId="0" borderId="1" xfId="0" applyNumberFormat="1" applyFont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4D4D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8"/>
  <sheetViews>
    <sheetView showGridLines="0" showRowColHeader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17" sqref="Z17"/>
    </sheetView>
  </sheetViews>
  <sheetFormatPr defaultRowHeight="12.75" x14ac:dyDescent="0.2"/>
  <cols>
    <col min="1" max="1" width="5.85546875" customWidth="1"/>
    <col min="2" max="2" width="2" customWidth="1"/>
    <col min="3" max="3" width="14.5703125" customWidth="1"/>
    <col min="4" max="4" width="5.42578125" customWidth="1"/>
    <col min="5" max="5" width="1.28515625" customWidth="1"/>
    <col min="6" max="6" width="1" customWidth="1"/>
    <col min="7" max="7" width="1.5703125" customWidth="1"/>
    <col min="8" max="8" width="2.85546875" customWidth="1"/>
    <col min="9" max="9" width="1.5703125" customWidth="1"/>
    <col min="10" max="10" width="2.28515625" customWidth="1"/>
    <col min="11" max="11" width="5" customWidth="1"/>
    <col min="12" max="12" width="1.85546875" customWidth="1"/>
    <col min="13" max="14" width="1" customWidth="1"/>
    <col min="15" max="15" width="1.85546875" customWidth="1"/>
    <col min="16" max="16" width="2.5703125" customWidth="1"/>
    <col min="17" max="17" width="4.7109375" customWidth="1"/>
    <col min="18" max="18" width="2" customWidth="1"/>
    <col min="19" max="19" width="1.85546875" customWidth="1"/>
    <col min="20" max="20" width="1.5703125" customWidth="1"/>
    <col min="21" max="21" width="2.42578125" customWidth="1"/>
    <col min="22" max="22" width="3.42578125" customWidth="1"/>
    <col min="23" max="23" width="3.140625" customWidth="1"/>
    <col min="24" max="25" width="1.85546875" customWidth="1"/>
    <col min="26" max="28" width="1" customWidth="1"/>
    <col min="29" max="29" width="2.140625" customWidth="1"/>
    <col min="30" max="30" width="3" customWidth="1"/>
    <col min="31" max="33" width="1.85546875" customWidth="1"/>
    <col min="34" max="34" width="2.5703125" customWidth="1"/>
    <col min="35" max="35" width="2.140625" customWidth="1"/>
    <col min="36" max="36" width="1" customWidth="1"/>
    <col min="37" max="37" width="7.7109375" customWidth="1"/>
    <col min="38" max="38" width="1.85546875" customWidth="1"/>
    <col min="39" max="39" width="2" customWidth="1"/>
    <col min="40" max="40" width="2.42578125" customWidth="1"/>
    <col min="41" max="42" width="1" customWidth="1"/>
    <col min="43" max="43" width="3.42578125" customWidth="1"/>
    <col min="44" max="44" width="2" customWidth="1"/>
    <col min="45" max="45" width="3.85546875" customWidth="1"/>
    <col min="46" max="46" width="1.28515625" customWidth="1"/>
    <col min="47" max="48" width="1" customWidth="1"/>
    <col min="49" max="49" width="8.7109375" customWidth="1"/>
    <col min="50" max="53" width="1" customWidth="1"/>
    <col min="56" max="56" width="14.140625" customWidth="1"/>
  </cols>
  <sheetData>
    <row r="1" spans="1:60" x14ac:dyDescent="0.2">
      <c r="A1" s="29"/>
      <c r="B1" s="29"/>
      <c r="C1" s="110" t="s">
        <v>351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17"/>
      <c r="BG1" s="17"/>
      <c r="BH1" s="17"/>
    </row>
    <row r="2" spans="1:60" ht="21.95" customHeight="1" x14ac:dyDescent="0.2">
      <c r="A2" s="29"/>
      <c r="B2" s="288" t="s">
        <v>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9"/>
      <c r="BC2" s="29"/>
      <c r="BD2" s="29"/>
      <c r="BE2" s="29"/>
      <c r="BF2" s="17"/>
      <c r="BG2" s="17"/>
      <c r="BH2" s="17"/>
    </row>
    <row r="3" spans="1:60" ht="14.1" customHeight="1" x14ac:dyDescent="0.2">
      <c r="A3" s="29"/>
      <c r="B3" s="271" t="s">
        <v>100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3" t="str">
        <f>E95</f>
        <v>.</v>
      </c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4"/>
      <c r="BB3" s="29"/>
      <c r="BC3" s="29"/>
      <c r="BD3" s="29"/>
      <c r="BE3" s="29"/>
      <c r="BF3" s="17"/>
      <c r="BG3" s="17"/>
      <c r="BH3" s="17"/>
    </row>
    <row r="4" spans="1:60" ht="20.100000000000001" customHeight="1" x14ac:dyDescent="0.2">
      <c r="A4" s="29"/>
      <c r="B4" s="289" t="s">
        <v>2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9"/>
      <c r="BC4" s="29"/>
      <c r="BD4" s="29"/>
      <c r="BE4" s="29"/>
      <c r="BF4" s="17"/>
      <c r="BG4" s="17"/>
      <c r="BH4" s="17"/>
    </row>
    <row r="5" spans="1:60" ht="10.35" customHeight="1" x14ac:dyDescent="0.2">
      <c r="A5" s="29"/>
      <c r="B5" s="30"/>
      <c r="C5" s="287" t="s">
        <v>4</v>
      </c>
      <c r="D5" s="287"/>
      <c r="E5" s="287"/>
      <c r="F5" s="287"/>
      <c r="G5" s="290"/>
      <c r="H5" s="31"/>
      <c r="I5" s="287" t="s">
        <v>3</v>
      </c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31"/>
      <c r="BA5" s="32"/>
      <c r="BB5" s="29"/>
      <c r="BC5" s="29"/>
      <c r="BD5" s="29"/>
      <c r="BE5" s="29"/>
      <c r="BF5" s="17"/>
      <c r="BG5" s="17"/>
      <c r="BH5" s="17"/>
    </row>
    <row r="6" spans="1:60" ht="15" customHeight="1" x14ac:dyDescent="0.2">
      <c r="A6" s="29"/>
      <c r="B6" s="18"/>
      <c r="C6" s="291" t="s">
        <v>352</v>
      </c>
      <c r="D6" s="291"/>
      <c r="E6" s="291"/>
      <c r="F6" s="291"/>
      <c r="G6" s="292"/>
      <c r="H6" s="19"/>
      <c r="I6" s="206" t="s">
        <v>353</v>
      </c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7"/>
      <c r="BB6" s="29"/>
      <c r="BC6" s="29"/>
      <c r="BD6" s="29"/>
      <c r="BE6" s="29"/>
      <c r="BF6" s="17"/>
      <c r="BG6" s="17"/>
      <c r="BH6" s="17"/>
    </row>
    <row r="7" spans="1:60" ht="12.6" customHeight="1" x14ac:dyDescent="0.2">
      <c r="A7" s="29"/>
      <c r="B7" s="30"/>
      <c r="C7" s="287" t="s">
        <v>6</v>
      </c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31"/>
      <c r="AM7" s="32"/>
      <c r="AN7" s="286" t="s">
        <v>5</v>
      </c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31"/>
      <c r="BA7" s="32"/>
      <c r="BB7" s="29"/>
      <c r="BC7" s="29"/>
      <c r="BD7" s="29"/>
      <c r="BE7" s="29"/>
      <c r="BF7" s="17"/>
      <c r="BG7" s="17"/>
      <c r="BH7" s="17"/>
    </row>
    <row r="8" spans="1:60" ht="15" customHeight="1" x14ac:dyDescent="0.2">
      <c r="A8" s="29"/>
      <c r="B8" s="18"/>
      <c r="C8" s="206" t="s">
        <v>354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7"/>
      <c r="AN8" s="205" t="s">
        <v>355</v>
      </c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7"/>
      <c r="BB8" s="29"/>
      <c r="BC8" s="29"/>
      <c r="BD8" s="29"/>
      <c r="BE8" s="29"/>
      <c r="BF8" s="17"/>
      <c r="BG8" s="17"/>
      <c r="BH8" s="17"/>
    </row>
    <row r="9" spans="1:60" ht="11.85" customHeight="1" x14ac:dyDescent="0.2">
      <c r="A9" s="29"/>
      <c r="B9" s="30"/>
      <c r="C9" s="287" t="s">
        <v>11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32"/>
      <c r="Q9" s="286" t="s">
        <v>10</v>
      </c>
      <c r="R9" s="287"/>
      <c r="S9" s="287"/>
      <c r="T9" s="287"/>
      <c r="U9" s="32"/>
      <c r="V9" s="286" t="s">
        <v>9</v>
      </c>
      <c r="W9" s="287"/>
      <c r="X9" s="287"/>
      <c r="Y9" s="287"/>
      <c r="Z9" s="287"/>
      <c r="AA9" s="287"/>
      <c r="AB9" s="287"/>
      <c r="AC9" s="287"/>
      <c r="AD9" s="287"/>
      <c r="AE9" s="32"/>
      <c r="AF9" s="286" t="s">
        <v>8</v>
      </c>
      <c r="AG9" s="287"/>
      <c r="AH9" s="287"/>
      <c r="AI9" s="287"/>
      <c r="AJ9" s="287"/>
      <c r="AK9" s="287"/>
      <c r="AL9" s="31"/>
      <c r="AM9" s="32"/>
      <c r="AN9" s="286" t="s">
        <v>7</v>
      </c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31"/>
      <c r="BA9" s="32"/>
      <c r="BB9" s="29"/>
      <c r="BC9" s="29"/>
      <c r="BD9" s="29"/>
      <c r="BE9" s="29"/>
      <c r="BF9" s="17"/>
      <c r="BG9" s="17"/>
      <c r="BH9" s="17"/>
    </row>
    <row r="10" spans="1:60" ht="15" customHeight="1" x14ac:dyDescent="0.2">
      <c r="A10" s="29"/>
      <c r="B10" s="18"/>
      <c r="C10" s="206" t="s">
        <v>356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7"/>
      <c r="Q10" s="205" t="s">
        <v>357</v>
      </c>
      <c r="R10" s="206"/>
      <c r="S10" s="206"/>
      <c r="T10" s="206"/>
      <c r="U10" s="20"/>
      <c r="V10" s="278">
        <v>71918720</v>
      </c>
      <c r="W10" s="279"/>
      <c r="X10" s="279"/>
      <c r="Y10" s="279"/>
      <c r="Z10" s="279"/>
      <c r="AA10" s="279"/>
      <c r="AB10" s="279"/>
      <c r="AC10" s="279"/>
      <c r="AD10" s="279"/>
      <c r="AE10" s="20"/>
      <c r="AF10" s="284">
        <v>4751201</v>
      </c>
      <c r="AG10" s="285"/>
      <c r="AH10" s="285"/>
      <c r="AI10" s="285"/>
      <c r="AJ10" s="285"/>
      <c r="AK10" s="285"/>
      <c r="AL10" s="19"/>
      <c r="AM10" s="20"/>
      <c r="AN10" s="205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19"/>
      <c r="BA10" s="21"/>
      <c r="BB10" s="29"/>
      <c r="BC10" s="29"/>
      <c r="BD10" s="29"/>
      <c r="BE10" s="29"/>
      <c r="BF10" s="17"/>
      <c r="BG10" s="17"/>
      <c r="BH10" s="17"/>
    </row>
    <row r="11" spans="1:60" ht="20.100000000000001" customHeight="1" x14ac:dyDescent="0.2">
      <c r="A11" s="29"/>
      <c r="B11" s="257" t="s">
        <v>12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9"/>
      <c r="BB11" s="29"/>
      <c r="BC11" s="29"/>
      <c r="BD11" s="29"/>
      <c r="BE11" s="29"/>
      <c r="BF11" s="17"/>
      <c r="BG11" s="17"/>
      <c r="BH11" s="17"/>
    </row>
    <row r="12" spans="1:60" ht="10.35" customHeight="1" x14ac:dyDescent="0.2">
      <c r="A12" s="29"/>
      <c r="B12" s="35"/>
      <c r="C12" s="210" t="s">
        <v>14</v>
      </c>
      <c r="D12" s="210"/>
      <c r="E12" s="210"/>
      <c r="F12" s="210"/>
      <c r="G12" s="211"/>
      <c r="H12" s="35"/>
      <c r="I12" s="210" t="s">
        <v>13</v>
      </c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36"/>
      <c r="BA12" s="37"/>
      <c r="BB12" s="29"/>
      <c r="BC12" s="29"/>
      <c r="BD12" s="29"/>
      <c r="BE12" s="29"/>
      <c r="BF12" s="17"/>
      <c r="BG12" s="17"/>
      <c r="BH12" s="17"/>
    </row>
    <row r="13" spans="1:60" ht="15" customHeight="1" x14ac:dyDescent="0.2">
      <c r="A13" s="29"/>
      <c r="B13" s="23"/>
      <c r="C13" s="282">
        <v>13709025272</v>
      </c>
      <c r="D13" s="282"/>
      <c r="E13" s="282"/>
      <c r="F13" s="282"/>
      <c r="G13" s="283"/>
      <c r="H13" s="23"/>
      <c r="I13" s="206" t="s">
        <v>358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7"/>
      <c r="BB13" s="29"/>
      <c r="BC13" s="29"/>
      <c r="BD13" s="29"/>
      <c r="BE13" s="29"/>
      <c r="BF13" s="17"/>
      <c r="BG13" s="17"/>
      <c r="BH13" s="17"/>
    </row>
    <row r="14" spans="1:60" ht="11.85" customHeight="1" x14ac:dyDescent="0.2">
      <c r="A14" s="29"/>
      <c r="B14" s="35"/>
      <c r="C14" s="210" t="s">
        <v>16</v>
      </c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1"/>
      <c r="AL14" s="35"/>
      <c r="AM14" s="36"/>
      <c r="AN14" s="210" t="s">
        <v>15</v>
      </c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36"/>
      <c r="BA14" s="37"/>
      <c r="BB14" s="29"/>
      <c r="BC14" s="29"/>
      <c r="BD14" s="29"/>
      <c r="BE14" s="29"/>
      <c r="BF14" s="17"/>
      <c r="BG14" s="17"/>
      <c r="BH14" s="17"/>
    </row>
    <row r="15" spans="1:60" ht="15" customHeight="1" x14ac:dyDescent="0.2">
      <c r="A15" s="29"/>
      <c r="B15" s="23"/>
      <c r="C15" s="206" t="s">
        <v>371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7"/>
      <c r="AL15" s="205" t="s">
        <v>372</v>
      </c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7"/>
      <c r="BB15" s="29"/>
      <c r="BC15" s="29"/>
      <c r="BD15" s="29"/>
      <c r="BE15" s="29"/>
      <c r="BF15" s="17"/>
      <c r="BG15" s="17"/>
      <c r="BH15" s="17"/>
    </row>
    <row r="16" spans="1:60" ht="13.35" customHeight="1" x14ac:dyDescent="0.2">
      <c r="A16" s="29"/>
      <c r="B16" s="35"/>
      <c r="C16" s="210" t="s">
        <v>21</v>
      </c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37"/>
      <c r="P16" s="209" t="s">
        <v>20</v>
      </c>
      <c r="Q16" s="210"/>
      <c r="R16" s="37"/>
      <c r="S16" s="209" t="s">
        <v>19</v>
      </c>
      <c r="T16" s="210"/>
      <c r="U16" s="210"/>
      <c r="V16" s="210"/>
      <c r="W16" s="210"/>
      <c r="X16" s="210"/>
      <c r="Y16" s="210"/>
      <c r="Z16" s="36"/>
      <c r="AA16" s="36"/>
      <c r="AB16" s="36"/>
      <c r="AC16" s="209" t="s">
        <v>18</v>
      </c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36"/>
      <c r="AS16" s="209" t="s">
        <v>17</v>
      </c>
      <c r="AT16" s="210"/>
      <c r="AU16" s="210"/>
      <c r="AV16" s="210"/>
      <c r="AW16" s="210"/>
      <c r="AX16" s="210"/>
      <c r="AY16" s="210"/>
      <c r="AZ16" s="210"/>
      <c r="BA16" s="211"/>
      <c r="BB16" s="29"/>
      <c r="BC16" s="29"/>
      <c r="BD16" s="29"/>
      <c r="BE16" s="29"/>
      <c r="BF16" s="17"/>
      <c r="BG16" s="17"/>
      <c r="BH16" s="17"/>
    </row>
    <row r="17" spans="1:60" ht="15" customHeight="1" x14ac:dyDescent="0.2">
      <c r="A17" s="29"/>
      <c r="B17" s="52"/>
      <c r="C17" s="206" t="s">
        <v>359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53"/>
      <c r="P17" s="205" t="s">
        <v>357</v>
      </c>
      <c r="Q17" s="206"/>
      <c r="R17" s="20"/>
      <c r="S17" s="278">
        <v>71065080</v>
      </c>
      <c r="T17" s="279"/>
      <c r="U17" s="279"/>
      <c r="V17" s="279"/>
      <c r="W17" s="279"/>
      <c r="X17" s="279"/>
      <c r="Y17" s="279"/>
      <c r="Z17" s="19"/>
      <c r="AA17" s="19"/>
      <c r="AB17" s="19"/>
      <c r="AC17" s="205" t="s">
        <v>369</v>
      </c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7"/>
      <c r="AS17" s="275">
        <v>1736351133</v>
      </c>
      <c r="AT17" s="276"/>
      <c r="AU17" s="276"/>
      <c r="AV17" s="276"/>
      <c r="AW17" s="276"/>
      <c r="AX17" s="276"/>
      <c r="AY17" s="276"/>
      <c r="AZ17" s="276"/>
      <c r="BA17" s="277"/>
      <c r="BB17" s="29"/>
      <c r="BC17" s="29"/>
      <c r="BD17" s="29"/>
      <c r="BE17" s="29"/>
      <c r="BF17" s="17"/>
      <c r="BG17" s="17"/>
      <c r="BH17" s="17"/>
    </row>
    <row r="18" spans="1:60" ht="4.7" customHeight="1" x14ac:dyDescent="0.2">
      <c r="A18" s="29"/>
      <c r="B18" s="39"/>
      <c r="C18" s="40"/>
      <c r="D18" s="40"/>
      <c r="E18" s="40"/>
      <c r="F18" s="40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40"/>
      <c r="BA18" s="41"/>
      <c r="BB18" s="29"/>
      <c r="BC18" s="29"/>
      <c r="BD18" s="29"/>
      <c r="BE18" s="29"/>
      <c r="BF18" s="17"/>
      <c r="BG18" s="17"/>
      <c r="BH18" s="17"/>
    </row>
    <row r="19" spans="1:60" ht="9.6" customHeight="1" x14ac:dyDescent="0.2">
      <c r="A19" s="29"/>
      <c r="B19" s="39"/>
      <c r="C19" s="281" t="s">
        <v>23</v>
      </c>
      <c r="D19" s="281"/>
      <c r="E19" s="40"/>
      <c r="F19" s="40"/>
      <c r="G19" s="280" t="s">
        <v>22</v>
      </c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40"/>
      <c r="BA19" s="41"/>
      <c r="BB19" s="29"/>
      <c r="BC19" s="29"/>
      <c r="BD19" s="29"/>
      <c r="BE19" s="29"/>
      <c r="BF19" s="17"/>
      <c r="BG19" s="17"/>
      <c r="BH19" s="17"/>
    </row>
    <row r="20" spans="1:60" ht="15" customHeight="1" x14ac:dyDescent="0.2">
      <c r="A20" s="29"/>
      <c r="B20" s="23"/>
      <c r="C20" s="208">
        <v>30097</v>
      </c>
      <c r="D20" s="208"/>
      <c r="E20" s="19"/>
      <c r="F20" s="19"/>
      <c r="G20" s="205" t="s">
        <v>370</v>
      </c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7"/>
      <c r="BB20" s="29"/>
      <c r="BC20" s="29"/>
      <c r="BD20" s="29"/>
      <c r="BE20" s="29"/>
      <c r="BF20" s="17"/>
      <c r="BG20" s="17"/>
      <c r="BH20" s="17"/>
    </row>
    <row r="21" spans="1:60" ht="20.100000000000001" customHeight="1" x14ac:dyDescent="0.2">
      <c r="A21" s="29"/>
      <c r="B21" s="257" t="s">
        <v>24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9"/>
      <c r="BB21" s="29"/>
      <c r="BC21" s="29"/>
      <c r="BD21" s="29"/>
      <c r="BE21" s="29"/>
      <c r="BF21" s="17"/>
      <c r="BG21" s="17"/>
      <c r="BH21" s="17"/>
    </row>
    <row r="22" spans="1:60" ht="13.35" customHeight="1" x14ac:dyDescent="0.2">
      <c r="A22" s="29"/>
      <c r="B22" s="35"/>
      <c r="C22" s="210" t="s">
        <v>25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37"/>
      <c r="BB22" s="29"/>
      <c r="BC22" s="29"/>
      <c r="BD22" s="29"/>
      <c r="BE22" s="29"/>
      <c r="BF22" s="17"/>
      <c r="BG22" s="17"/>
      <c r="BH22" s="17"/>
    </row>
    <row r="23" spans="1:60" ht="15" customHeight="1" x14ac:dyDescent="0.2">
      <c r="A23" s="29"/>
      <c r="B23" s="39"/>
      <c r="C23" s="177" t="s">
        <v>147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8"/>
      <c r="BB23" s="29"/>
      <c r="BC23" s="29"/>
      <c r="BD23" s="29"/>
      <c r="BE23" s="29"/>
      <c r="BF23" s="17"/>
      <c r="BG23" s="17"/>
      <c r="BH23" s="17"/>
    </row>
    <row r="24" spans="1:60" ht="11.85" customHeight="1" x14ac:dyDescent="0.2">
      <c r="A24" s="29"/>
      <c r="B24" s="3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29"/>
      <c r="BC24" s="29"/>
      <c r="BD24" s="29"/>
      <c r="BE24" s="29"/>
      <c r="BF24" s="17"/>
      <c r="BG24" s="17"/>
      <c r="BH24" s="17"/>
    </row>
    <row r="25" spans="1:60" ht="9.6" customHeight="1" x14ac:dyDescent="0.2">
      <c r="A25" s="29"/>
      <c r="B25" s="35"/>
      <c r="C25" s="210" t="s">
        <v>26</v>
      </c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37"/>
      <c r="BB25" s="29"/>
      <c r="BC25" s="29"/>
      <c r="BD25" s="29"/>
      <c r="BE25" s="29"/>
      <c r="BF25" s="17"/>
      <c r="BG25" s="17"/>
      <c r="BH25" s="17"/>
    </row>
    <row r="26" spans="1:60" ht="15" customHeight="1" x14ac:dyDescent="0.2">
      <c r="A26" s="29"/>
      <c r="B26" s="38"/>
      <c r="C26" s="206" t="s">
        <v>27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7"/>
      <c r="BB26" s="29"/>
      <c r="BC26" s="29"/>
      <c r="BD26" s="29"/>
      <c r="BE26" s="29"/>
      <c r="BF26" s="17"/>
      <c r="BG26" s="17"/>
      <c r="BH26" s="17"/>
    </row>
    <row r="27" spans="1:60" ht="13.35" customHeight="1" x14ac:dyDescent="0.2">
      <c r="A27" s="29"/>
      <c r="B27" s="35"/>
      <c r="C27" s="210" t="s">
        <v>76</v>
      </c>
      <c r="D27" s="210"/>
      <c r="E27" s="210"/>
      <c r="F27" s="210"/>
      <c r="G27" s="210"/>
      <c r="H27" s="210"/>
      <c r="I27" s="210"/>
      <c r="J27" s="37"/>
      <c r="K27" s="209" t="s">
        <v>29</v>
      </c>
      <c r="L27" s="210"/>
      <c r="M27" s="210"/>
      <c r="N27" s="210"/>
      <c r="O27" s="210"/>
      <c r="P27" s="210"/>
      <c r="Q27" s="210"/>
      <c r="R27" s="210"/>
      <c r="S27" s="37"/>
      <c r="T27" s="209" t="s">
        <v>31</v>
      </c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37"/>
      <c r="AG27" s="209" t="s">
        <v>30</v>
      </c>
      <c r="AH27" s="210"/>
      <c r="AI27" s="210"/>
      <c r="AJ27" s="210"/>
      <c r="AK27" s="210"/>
      <c r="AL27" s="210"/>
      <c r="AM27" s="210"/>
      <c r="AN27" s="210"/>
      <c r="AO27" s="210"/>
      <c r="AP27" s="37"/>
      <c r="AQ27" s="209" t="s">
        <v>28</v>
      </c>
      <c r="AR27" s="210"/>
      <c r="AS27" s="210"/>
      <c r="AT27" s="210"/>
      <c r="AU27" s="210"/>
      <c r="AV27" s="210"/>
      <c r="AW27" s="210"/>
      <c r="AX27" s="210"/>
      <c r="AY27" s="210"/>
      <c r="AZ27" s="210"/>
      <c r="BA27" s="37"/>
      <c r="BB27" s="29"/>
      <c r="BC27" s="29"/>
      <c r="BD27" s="29"/>
      <c r="BE27" s="29"/>
      <c r="BF27" s="17"/>
      <c r="BG27" s="17"/>
      <c r="BH27" s="17"/>
    </row>
    <row r="28" spans="1:60" ht="15" customHeight="1" x14ac:dyDescent="0.2">
      <c r="A28" s="29"/>
      <c r="B28" s="23"/>
      <c r="C28" s="268">
        <v>788</v>
      </c>
      <c r="D28" s="268"/>
      <c r="E28" s="268"/>
      <c r="F28" s="268"/>
      <c r="G28" s="268"/>
      <c r="H28" s="268"/>
      <c r="I28" s="268"/>
      <c r="J28" s="20"/>
      <c r="K28" s="269">
        <v>41852</v>
      </c>
      <c r="L28" s="270"/>
      <c r="M28" s="270"/>
      <c r="N28" s="270"/>
      <c r="O28" s="270"/>
      <c r="P28" s="270"/>
      <c r="Q28" s="270"/>
      <c r="R28" s="270"/>
      <c r="S28" s="20"/>
      <c r="T28" s="269">
        <v>42021</v>
      </c>
      <c r="U28" s="270"/>
      <c r="V28" s="270"/>
      <c r="W28" s="270"/>
      <c r="X28" s="270"/>
      <c r="Y28" s="270"/>
      <c r="Z28" s="270"/>
      <c r="AA28" s="270"/>
      <c r="AB28" s="270"/>
      <c r="AC28" s="270"/>
      <c r="AD28" s="19"/>
      <c r="AE28" s="19"/>
      <c r="AF28" s="20"/>
      <c r="AG28" s="269">
        <v>42051</v>
      </c>
      <c r="AH28" s="270"/>
      <c r="AI28" s="270"/>
      <c r="AJ28" s="270"/>
      <c r="AK28" s="270"/>
      <c r="AL28" s="270"/>
      <c r="AM28" s="19"/>
      <c r="AN28" s="19"/>
      <c r="AO28" s="19"/>
      <c r="AP28" s="20"/>
      <c r="AQ28" s="223" t="str">
        <f>IF(ISERROR(VLOOKUP(C26,causa!$B$2:$C$14,2,0)),"",VLOOKUP(C26,causa!$B$2:$C$14,2,0))</f>
        <v>SJ2  Código Saque 01</v>
      </c>
      <c r="AR28" s="224"/>
      <c r="AS28" s="224"/>
      <c r="AT28" s="224"/>
      <c r="AU28" s="224"/>
      <c r="AV28" s="224"/>
      <c r="AW28" s="224"/>
      <c r="AX28" s="224"/>
      <c r="AY28" s="224"/>
      <c r="AZ28" s="224"/>
      <c r="BA28" s="225"/>
      <c r="BB28" s="29"/>
      <c r="BC28" s="29"/>
      <c r="BD28" s="29"/>
      <c r="BE28" s="29"/>
      <c r="BF28" s="17"/>
      <c r="BG28" s="17"/>
      <c r="BH28" s="17"/>
    </row>
    <row r="29" spans="1:60" ht="12.6" customHeight="1" x14ac:dyDescent="0.2">
      <c r="A29" s="29"/>
      <c r="B29" s="35"/>
      <c r="C29" s="210" t="s">
        <v>32</v>
      </c>
      <c r="D29" s="210"/>
      <c r="E29" s="210"/>
      <c r="F29" s="210"/>
      <c r="G29" s="210"/>
      <c r="H29" s="210"/>
      <c r="I29" s="210"/>
      <c r="J29" s="37"/>
      <c r="K29" s="209" t="s">
        <v>34</v>
      </c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37"/>
      <c r="Y29" s="209" t="s">
        <v>33</v>
      </c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36"/>
      <c r="BA29" s="37"/>
      <c r="BB29" s="29"/>
      <c r="BC29" s="29"/>
      <c r="BD29" s="29"/>
      <c r="BE29" s="29"/>
      <c r="BF29" s="17"/>
      <c r="BG29" s="17"/>
      <c r="BH29" s="17"/>
    </row>
    <row r="30" spans="1:60" ht="15" customHeight="1" x14ac:dyDescent="0.2">
      <c r="A30" s="29"/>
      <c r="B30" s="23"/>
      <c r="C30" s="206" t="s">
        <v>35</v>
      </c>
      <c r="D30" s="206"/>
      <c r="E30" s="206"/>
      <c r="F30" s="206"/>
      <c r="G30" s="206"/>
      <c r="H30" s="206"/>
      <c r="I30" s="206"/>
      <c r="J30" s="20"/>
      <c r="K30" s="205" t="s">
        <v>35</v>
      </c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"/>
      <c r="Y30" s="205" t="s">
        <v>184</v>
      </c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19"/>
      <c r="BA30" s="20"/>
      <c r="BB30" s="29"/>
      <c r="BC30" s="29"/>
      <c r="BD30" s="29"/>
      <c r="BE30" s="29"/>
      <c r="BF30" s="17"/>
      <c r="BG30" s="17"/>
      <c r="BH30" s="17"/>
    </row>
    <row r="31" spans="1:60" ht="12.6" customHeight="1" x14ac:dyDescent="0.2">
      <c r="A31" s="29"/>
      <c r="B31" s="35"/>
      <c r="C31" s="256" t="s">
        <v>36</v>
      </c>
      <c r="D31" s="256"/>
      <c r="E31" s="256"/>
      <c r="F31" s="256"/>
      <c r="G31" s="256"/>
      <c r="H31" s="256"/>
      <c r="I31" s="42"/>
      <c r="J31" s="42"/>
      <c r="K31" s="209" t="s">
        <v>37</v>
      </c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36"/>
      <c r="BA31" s="37"/>
      <c r="BB31" s="29"/>
      <c r="BC31" s="29"/>
      <c r="BD31" s="29"/>
      <c r="BE31" s="29"/>
      <c r="BF31" s="17"/>
      <c r="BG31" s="17"/>
      <c r="BH31" s="17"/>
    </row>
    <row r="32" spans="1:60" ht="11.85" customHeight="1" x14ac:dyDescent="0.2">
      <c r="A32" s="29"/>
      <c r="B32" s="24"/>
      <c r="C32" s="260" t="s">
        <v>360</v>
      </c>
      <c r="D32" s="260"/>
      <c r="E32" s="260"/>
      <c r="F32" s="260"/>
      <c r="G32" s="260"/>
      <c r="H32" s="260"/>
      <c r="I32" s="260"/>
      <c r="J32" s="261"/>
      <c r="K32" s="264" t="s">
        <v>361</v>
      </c>
      <c r="L32" s="265"/>
      <c r="M32" s="265"/>
      <c r="N32" s="265"/>
      <c r="O32" s="265"/>
      <c r="P32" s="265"/>
      <c r="Q32" s="265"/>
      <c r="R32" s="265"/>
      <c r="S32" s="177" t="s">
        <v>362</v>
      </c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8"/>
      <c r="BB32" s="29"/>
      <c r="BC32" s="29"/>
      <c r="BD32" s="29"/>
      <c r="BE32" s="29"/>
      <c r="BF32" s="17"/>
      <c r="BG32" s="17"/>
      <c r="BH32" s="17"/>
    </row>
    <row r="33" spans="1:60" ht="11.85" customHeight="1" x14ac:dyDescent="0.2">
      <c r="A33" s="29"/>
      <c r="B33" s="24"/>
      <c r="C33" s="260"/>
      <c r="D33" s="260"/>
      <c r="E33" s="260"/>
      <c r="F33" s="260"/>
      <c r="G33" s="260"/>
      <c r="H33" s="260"/>
      <c r="I33" s="260"/>
      <c r="J33" s="261"/>
      <c r="K33" s="264"/>
      <c r="L33" s="265"/>
      <c r="M33" s="265"/>
      <c r="N33" s="265"/>
      <c r="O33" s="265"/>
      <c r="P33" s="265"/>
      <c r="Q33" s="265"/>
      <c r="R33" s="265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8"/>
      <c r="BB33" s="29"/>
      <c r="BC33" s="29"/>
      <c r="BD33" s="29"/>
      <c r="BE33" s="29"/>
      <c r="BF33" s="17"/>
      <c r="BG33" s="17"/>
      <c r="BH33" s="17"/>
    </row>
    <row r="34" spans="1:60" ht="7.7" customHeight="1" x14ac:dyDescent="0.2">
      <c r="A34" s="29"/>
      <c r="B34" s="23"/>
      <c r="C34" s="262"/>
      <c r="D34" s="262"/>
      <c r="E34" s="262"/>
      <c r="F34" s="262"/>
      <c r="G34" s="262"/>
      <c r="H34" s="262"/>
      <c r="I34" s="262"/>
      <c r="J34" s="263"/>
      <c r="K34" s="266"/>
      <c r="L34" s="267"/>
      <c r="M34" s="267"/>
      <c r="N34" s="267"/>
      <c r="O34" s="267"/>
      <c r="P34" s="267"/>
      <c r="Q34" s="267"/>
      <c r="R34" s="267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7"/>
      <c r="BB34" s="29"/>
      <c r="BC34" s="29"/>
      <c r="BD34" s="29"/>
      <c r="BE34" s="29"/>
      <c r="BF34" s="17"/>
      <c r="BG34" s="17"/>
      <c r="BH34" s="17"/>
    </row>
    <row r="35" spans="1:60" ht="20.100000000000001" customHeight="1" x14ac:dyDescent="0.2">
      <c r="A35" s="29"/>
      <c r="B35" s="257" t="s">
        <v>38</v>
      </c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9"/>
      <c r="BB35" s="29"/>
      <c r="BC35" s="29"/>
      <c r="BD35" s="29"/>
      <c r="BE35" s="29"/>
      <c r="BF35" s="17"/>
      <c r="BG35" s="17"/>
      <c r="BH35" s="17"/>
    </row>
    <row r="36" spans="1:60" ht="15.95" customHeight="1" x14ac:dyDescent="0.2">
      <c r="A36" s="29"/>
      <c r="B36" s="215" t="s">
        <v>39</v>
      </c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43"/>
      <c r="BB36" s="29"/>
      <c r="BC36" s="29"/>
      <c r="BD36" s="29"/>
      <c r="BE36" s="29"/>
      <c r="BF36" s="17"/>
      <c r="BG36" s="17"/>
      <c r="BH36" s="17"/>
    </row>
    <row r="37" spans="1:60" ht="12.6" customHeight="1" x14ac:dyDescent="0.2">
      <c r="A37" s="29"/>
      <c r="B37" s="233" t="s">
        <v>41</v>
      </c>
      <c r="C37" s="234"/>
      <c r="D37" s="44"/>
      <c r="E37" s="44"/>
      <c r="F37" s="148" t="s">
        <v>40</v>
      </c>
      <c r="G37" s="149"/>
      <c r="H37" s="149"/>
      <c r="I37" s="149"/>
      <c r="J37" s="149"/>
      <c r="K37" s="149"/>
      <c r="L37" s="150"/>
      <c r="M37" s="44"/>
      <c r="N37" s="234" t="s">
        <v>41</v>
      </c>
      <c r="O37" s="234"/>
      <c r="P37" s="234"/>
      <c r="Q37" s="234"/>
      <c r="R37" s="234"/>
      <c r="S37" s="234"/>
      <c r="T37" s="234"/>
      <c r="U37" s="234"/>
      <c r="V37" s="234"/>
      <c r="W37" s="44"/>
      <c r="X37" s="44"/>
      <c r="Y37" s="44"/>
      <c r="Z37" s="44"/>
      <c r="AA37" s="45"/>
      <c r="AB37" s="151" t="s">
        <v>40</v>
      </c>
      <c r="AC37" s="151"/>
      <c r="AD37" s="151"/>
      <c r="AE37" s="151"/>
      <c r="AF37" s="151"/>
      <c r="AG37" s="151"/>
      <c r="AH37" s="151"/>
      <c r="AI37" s="152"/>
      <c r="AJ37" s="233" t="s">
        <v>41</v>
      </c>
      <c r="AK37" s="234"/>
      <c r="AL37" s="234"/>
      <c r="AM37" s="234"/>
      <c r="AN37" s="234"/>
      <c r="AO37" s="234"/>
      <c r="AP37" s="234"/>
      <c r="AQ37" s="234"/>
      <c r="AR37" s="44"/>
      <c r="AS37" s="44"/>
      <c r="AT37" s="43"/>
      <c r="AU37" s="153" t="s">
        <v>40</v>
      </c>
      <c r="AV37" s="154"/>
      <c r="AW37" s="154"/>
      <c r="AX37" s="154"/>
      <c r="AY37" s="154"/>
      <c r="AZ37" s="154"/>
      <c r="BA37" s="155"/>
      <c r="BB37" s="29"/>
      <c r="BC37" s="29"/>
      <c r="BD37" s="29"/>
      <c r="BE37" s="29"/>
      <c r="BF37" s="17"/>
      <c r="BG37" s="17"/>
      <c r="BH37" s="17"/>
    </row>
    <row r="38" spans="1:60" ht="5.45" customHeight="1" x14ac:dyDescent="0.2">
      <c r="A38" s="29"/>
      <c r="B38" s="241" t="s">
        <v>363</v>
      </c>
      <c r="C38" s="242"/>
      <c r="D38" s="242"/>
      <c r="E38" s="36"/>
      <c r="F38" s="159">
        <v>420.27</v>
      </c>
      <c r="G38" s="160"/>
      <c r="H38" s="160"/>
      <c r="I38" s="160"/>
      <c r="J38" s="160"/>
      <c r="K38" s="160"/>
      <c r="L38" s="161"/>
      <c r="M38" s="36"/>
      <c r="N38" s="250" t="s">
        <v>43</v>
      </c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36"/>
      <c r="AA38" s="159">
        <v>0</v>
      </c>
      <c r="AB38" s="160"/>
      <c r="AC38" s="160"/>
      <c r="AD38" s="160"/>
      <c r="AE38" s="160"/>
      <c r="AF38" s="160"/>
      <c r="AG38" s="160"/>
      <c r="AH38" s="160"/>
      <c r="AI38" s="161"/>
      <c r="AJ38" s="250" t="s">
        <v>42</v>
      </c>
      <c r="AK38" s="250"/>
      <c r="AL38" s="250"/>
      <c r="AM38" s="250"/>
      <c r="AN38" s="250"/>
      <c r="AO38" s="250"/>
      <c r="AP38" s="250"/>
      <c r="AQ38" s="250"/>
      <c r="AR38" s="250"/>
      <c r="AS38" s="250"/>
      <c r="AT38" s="36"/>
      <c r="AU38" s="159">
        <v>0</v>
      </c>
      <c r="AV38" s="160"/>
      <c r="AW38" s="160"/>
      <c r="AX38" s="160"/>
      <c r="AY38" s="160"/>
      <c r="AZ38" s="160"/>
      <c r="BA38" s="161"/>
      <c r="BB38" s="29"/>
      <c r="BC38" s="29"/>
      <c r="BD38" s="29"/>
      <c r="BE38" s="29"/>
      <c r="BF38" s="17"/>
      <c r="BG38" s="17"/>
      <c r="BH38" s="17"/>
    </row>
    <row r="39" spans="1:60" ht="11.85" customHeight="1" x14ac:dyDescent="0.2">
      <c r="A39" s="29"/>
      <c r="B39" s="243"/>
      <c r="C39" s="244"/>
      <c r="D39" s="244"/>
      <c r="E39" s="40"/>
      <c r="F39" s="188"/>
      <c r="G39" s="163"/>
      <c r="H39" s="163"/>
      <c r="I39" s="163"/>
      <c r="J39" s="163"/>
      <c r="K39" s="163"/>
      <c r="L39" s="164"/>
      <c r="M39" s="40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40"/>
      <c r="AA39" s="162"/>
      <c r="AB39" s="163"/>
      <c r="AC39" s="163"/>
      <c r="AD39" s="163"/>
      <c r="AE39" s="163"/>
      <c r="AF39" s="163"/>
      <c r="AG39" s="163"/>
      <c r="AH39" s="163"/>
      <c r="AI39" s="164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40"/>
      <c r="AU39" s="162"/>
      <c r="AV39" s="163"/>
      <c r="AW39" s="163"/>
      <c r="AX39" s="163"/>
      <c r="AY39" s="163"/>
      <c r="AZ39" s="163"/>
      <c r="BA39" s="164"/>
      <c r="BB39" s="29"/>
      <c r="BC39" s="29"/>
      <c r="BD39" s="29"/>
      <c r="BE39" s="29"/>
      <c r="BF39" s="17"/>
      <c r="BG39" s="17"/>
      <c r="BH39" s="17"/>
    </row>
    <row r="40" spans="1:60" ht="6.2" customHeight="1" x14ac:dyDescent="0.2">
      <c r="A40" s="29"/>
      <c r="B40" s="245"/>
      <c r="C40" s="246"/>
      <c r="D40" s="246"/>
      <c r="E40" s="33"/>
      <c r="F40" s="189"/>
      <c r="G40" s="166"/>
      <c r="H40" s="166"/>
      <c r="I40" s="166"/>
      <c r="J40" s="166"/>
      <c r="K40" s="166"/>
      <c r="L40" s="167"/>
      <c r="M40" s="33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33"/>
      <c r="AA40" s="165"/>
      <c r="AB40" s="166"/>
      <c r="AC40" s="166"/>
      <c r="AD40" s="166"/>
      <c r="AE40" s="166"/>
      <c r="AF40" s="166"/>
      <c r="AG40" s="166"/>
      <c r="AH40" s="166"/>
      <c r="AI40" s="167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33"/>
      <c r="AU40" s="165"/>
      <c r="AV40" s="166"/>
      <c r="AW40" s="166"/>
      <c r="AX40" s="166"/>
      <c r="AY40" s="166"/>
      <c r="AZ40" s="166"/>
      <c r="BA40" s="167"/>
      <c r="BB40" s="29"/>
      <c r="BC40" s="29"/>
      <c r="BD40" s="29"/>
      <c r="BE40" s="29"/>
      <c r="BF40" s="17"/>
      <c r="BG40" s="17"/>
      <c r="BH40" s="17"/>
    </row>
    <row r="41" spans="1:60" ht="5.45" customHeight="1" x14ac:dyDescent="0.2">
      <c r="A41" s="29"/>
      <c r="B41" s="241" t="s">
        <v>46</v>
      </c>
      <c r="C41" s="242"/>
      <c r="D41" s="242"/>
      <c r="E41" s="36"/>
      <c r="F41" s="159">
        <v>0</v>
      </c>
      <c r="G41" s="160"/>
      <c r="H41" s="160"/>
      <c r="I41" s="160"/>
      <c r="J41" s="160"/>
      <c r="K41" s="160"/>
      <c r="L41" s="161"/>
      <c r="M41" s="36"/>
      <c r="N41" s="242" t="s">
        <v>45</v>
      </c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36"/>
      <c r="AA41" s="159">
        <v>0</v>
      </c>
      <c r="AB41" s="160"/>
      <c r="AC41" s="160"/>
      <c r="AD41" s="160"/>
      <c r="AE41" s="160"/>
      <c r="AF41" s="160"/>
      <c r="AG41" s="160"/>
      <c r="AH41" s="160"/>
      <c r="AI41" s="161"/>
      <c r="AJ41" s="242" t="s">
        <v>44</v>
      </c>
      <c r="AK41" s="242"/>
      <c r="AL41" s="242"/>
      <c r="AM41" s="242"/>
      <c r="AN41" s="242"/>
      <c r="AO41" s="242"/>
      <c r="AP41" s="242"/>
      <c r="AQ41" s="242"/>
      <c r="AR41" s="242"/>
      <c r="AS41" s="242"/>
      <c r="AT41" s="22"/>
      <c r="AU41" s="159">
        <v>0</v>
      </c>
      <c r="AV41" s="160"/>
      <c r="AW41" s="160"/>
      <c r="AX41" s="160"/>
      <c r="AY41" s="160"/>
      <c r="AZ41" s="160"/>
      <c r="BA41" s="161"/>
      <c r="BB41" s="29"/>
      <c r="BC41" s="29"/>
      <c r="BD41" s="29"/>
      <c r="BE41" s="29"/>
      <c r="BF41" s="17"/>
      <c r="BG41" s="17"/>
      <c r="BH41" s="17"/>
    </row>
    <row r="42" spans="1:60" ht="10.35" customHeight="1" x14ac:dyDescent="0.2">
      <c r="A42" s="29"/>
      <c r="B42" s="243"/>
      <c r="C42" s="244"/>
      <c r="D42" s="244"/>
      <c r="E42" s="40"/>
      <c r="F42" s="188"/>
      <c r="G42" s="163"/>
      <c r="H42" s="163"/>
      <c r="I42" s="163"/>
      <c r="J42" s="163"/>
      <c r="K42" s="163"/>
      <c r="L42" s="164"/>
      <c r="M42" s="40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40"/>
      <c r="AA42" s="162"/>
      <c r="AB42" s="163"/>
      <c r="AC42" s="163"/>
      <c r="AD42" s="163"/>
      <c r="AE42" s="163"/>
      <c r="AF42" s="163"/>
      <c r="AG42" s="163"/>
      <c r="AH42" s="163"/>
      <c r="AI42" s="16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5"/>
      <c r="AU42" s="162"/>
      <c r="AV42" s="163"/>
      <c r="AW42" s="163"/>
      <c r="AX42" s="163"/>
      <c r="AY42" s="163"/>
      <c r="AZ42" s="163"/>
      <c r="BA42" s="164"/>
      <c r="BB42" s="29"/>
      <c r="BC42" s="29"/>
      <c r="BD42" s="29"/>
      <c r="BE42" s="29"/>
      <c r="BF42" s="17"/>
      <c r="BG42" s="17"/>
      <c r="BH42" s="17"/>
    </row>
    <row r="43" spans="1:60" ht="6.2" customHeight="1" x14ac:dyDescent="0.2">
      <c r="A43" s="29"/>
      <c r="B43" s="245"/>
      <c r="C43" s="246"/>
      <c r="D43" s="246"/>
      <c r="E43" s="33"/>
      <c r="F43" s="189"/>
      <c r="G43" s="166"/>
      <c r="H43" s="166"/>
      <c r="I43" s="166"/>
      <c r="J43" s="166"/>
      <c r="K43" s="166"/>
      <c r="L43" s="167"/>
      <c r="M43" s="33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33"/>
      <c r="AA43" s="165"/>
      <c r="AB43" s="166"/>
      <c r="AC43" s="166"/>
      <c r="AD43" s="166"/>
      <c r="AE43" s="166"/>
      <c r="AF43" s="166"/>
      <c r="AG43" s="166"/>
      <c r="AH43" s="166"/>
      <c r="AI43" s="167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19"/>
      <c r="AU43" s="165"/>
      <c r="AV43" s="166"/>
      <c r="AW43" s="166"/>
      <c r="AX43" s="166"/>
      <c r="AY43" s="166"/>
      <c r="AZ43" s="166"/>
      <c r="BA43" s="167"/>
      <c r="BB43" s="29"/>
      <c r="BC43" s="29"/>
      <c r="BD43" s="29"/>
      <c r="BE43" s="29"/>
      <c r="BF43" s="17"/>
      <c r="BG43" s="17"/>
      <c r="BH43" s="17"/>
    </row>
    <row r="44" spans="1:60" ht="5.45" customHeight="1" x14ac:dyDescent="0.2">
      <c r="A44" s="29"/>
      <c r="B44" s="241" t="s">
        <v>49</v>
      </c>
      <c r="C44" s="242"/>
      <c r="D44" s="242"/>
      <c r="E44" s="36"/>
      <c r="F44" s="159">
        <v>0</v>
      </c>
      <c r="G44" s="160"/>
      <c r="H44" s="160"/>
      <c r="I44" s="160"/>
      <c r="J44" s="160"/>
      <c r="K44" s="160"/>
      <c r="L44" s="161"/>
      <c r="M44" s="36"/>
      <c r="N44" s="250" t="s">
        <v>48</v>
      </c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36"/>
      <c r="AA44" s="159">
        <v>0</v>
      </c>
      <c r="AB44" s="160"/>
      <c r="AC44" s="160"/>
      <c r="AD44" s="160"/>
      <c r="AE44" s="160"/>
      <c r="AF44" s="160"/>
      <c r="AG44" s="160"/>
      <c r="AH44" s="160"/>
      <c r="AI44" s="161"/>
      <c r="AJ44" s="250" t="s">
        <v>47</v>
      </c>
      <c r="AK44" s="250"/>
      <c r="AL44" s="250"/>
      <c r="AM44" s="250"/>
      <c r="AN44" s="250"/>
      <c r="AO44" s="250"/>
      <c r="AP44" s="250"/>
      <c r="AQ44" s="250"/>
      <c r="AR44" s="250"/>
      <c r="AS44" s="250"/>
      <c r="AT44" s="36"/>
      <c r="AU44" s="159">
        <v>0</v>
      </c>
      <c r="AV44" s="160"/>
      <c r="AW44" s="160"/>
      <c r="AX44" s="160"/>
      <c r="AY44" s="160"/>
      <c r="AZ44" s="160"/>
      <c r="BA44" s="161"/>
      <c r="BB44" s="29"/>
      <c r="BC44" s="29"/>
      <c r="BD44" s="29"/>
      <c r="BE44" s="29"/>
      <c r="BF44" s="17"/>
      <c r="BG44" s="17"/>
      <c r="BH44" s="17"/>
    </row>
    <row r="45" spans="1:60" ht="10.35" customHeight="1" x14ac:dyDescent="0.2">
      <c r="A45" s="29"/>
      <c r="B45" s="243"/>
      <c r="C45" s="244"/>
      <c r="D45" s="244"/>
      <c r="E45" s="40"/>
      <c r="F45" s="188"/>
      <c r="G45" s="163"/>
      <c r="H45" s="163"/>
      <c r="I45" s="163"/>
      <c r="J45" s="163"/>
      <c r="K45" s="163"/>
      <c r="L45" s="164"/>
      <c r="M45" s="40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40"/>
      <c r="AA45" s="162"/>
      <c r="AB45" s="163"/>
      <c r="AC45" s="163"/>
      <c r="AD45" s="163"/>
      <c r="AE45" s="163"/>
      <c r="AF45" s="163"/>
      <c r="AG45" s="163"/>
      <c r="AH45" s="163"/>
      <c r="AI45" s="164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40"/>
      <c r="AU45" s="162"/>
      <c r="AV45" s="163"/>
      <c r="AW45" s="163"/>
      <c r="AX45" s="163"/>
      <c r="AY45" s="163"/>
      <c r="AZ45" s="163"/>
      <c r="BA45" s="164"/>
      <c r="BB45" s="29"/>
      <c r="BC45" s="29"/>
      <c r="BD45" s="29"/>
      <c r="BE45" s="29"/>
      <c r="BF45" s="17"/>
      <c r="BG45" s="17"/>
      <c r="BH45" s="17"/>
    </row>
    <row r="46" spans="1:60" ht="6.2" customHeight="1" x14ac:dyDescent="0.2">
      <c r="A46" s="29"/>
      <c r="B46" s="245"/>
      <c r="C46" s="246"/>
      <c r="D46" s="246"/>
      <c r="E46" s="33"/>
      <c r="F46" s="189"/>
      <c r="G46" s="166"/>
      <c r="H46" s="166"/>
      <c r="I46" s="166"/>
      <c r="J46" s="166"/>
      <c r="K46" s="166"/>
      <c r="L46" s="167"/>
      <c r="M46" s="33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33"/>
      <c r="AA46" s="165"/>
      <c r="AB46" s="166"/>
      <c r="AC46" s="166"/>
      <c r="AD46" s="166"/>
      <c r="AE46" s="166"/>
      <c r="AF46" s="166"/>
      <c r="AG46" s="166"/>
      <c r="AH46" s="166"/>
      <c r="AI46" s="167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33"/>
      <c r="AU46" s="165"/>
      <c r="AV46" s="166"/>
      <c r="AW46" s="166"/>
      <c r="AX46" s="166"/>
      <c r="AY46" s="166"/>
      <c r="AZ46" s="166"/>
      <c r="BA46" s="167"/>
      <c r="BB46" s="29"/>
      <c r="BC46" s="29"/>
      <c r="BD46" s="29"/>
      <c r="BE46" s="29"/>
      <c r="BF46" s="17"/>
      <c r="BG46" s="17"/>
      <c r="BH46" s="17"/>
    </row>
    <row r="47" spans="1:60" ht="5.45" customHeight="1" x14ac:dyDescent="0.2">
      <c r="A47" s="29"/>
      <c r="B47" s="253" t="s">
        <v>52</v>
      </c>
      <c r="C47" s="250"/>
      <c r="D47" s="250"/>
      <c r="E47" s="36"/>
      <c r="F47" s="159">
        <v>0</v>
      </c>
      <c r="G47" s="160"/>
      <c r="H47" s="160"/>
      <c r="I47" s="160"/>
      <c r="J47" s="160"/>
      <c r="K47" s="160"/>
      <c r="L47" s="161"/>
      <c r="M47" s="36"/>
      <c r="N47" s="250" t="s">
        <v>51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36"/>
      <c r="AA47" s="159">
        <v>0</v>
      </c>
      <c r="AB47" s="160"/>
      <c r="AC47" s="160"/>
      <c r="AD47" s="160"/>
      <c r="AE47" s="160"/>
      <c r="AF47" s="160"/>
      <c r="AG47" s="160"/>
      <c r="AH47" s="160"/>
      <c r="AI47" s="161"/>
      <c r="AJ47" s="250" t="s">
        <v>50</v>
      </c>
      <c r="AK47" s="250"/>
      <c r="AL47" s="250"/>
      <c r="AM47" s="250"/>
      <c r="AN47" s="250"/>
      <c r="AO47" s="250"/>
      <c r="AP47" s="250"/>
      <c r="AQ47" s="250"/>
      <c r="AR47" s="250"/>
      <c r="AS47" s="250"/>
      <c r="AT47" s="36"/>
      <c r="AU47" s="159">
        <v>0</v>
      </c>
      <c r="AV47" s="160"/>
      <c r="AW47" s="160"/>
      <c r="AX47" s="160"/>
      <c r="AY47" s="160"/>
      <c r="AZ47" s="160"/>
      <c r="BA47" s="161"/>
      <c r="BB47" s="29"/>
      <c r="BC47" s="29"/>
      <c r="BD47" s="29"/>
      <c r="BE47" s="29"/>
      <c r="BF47" s="17"/>
      <c r="BG47" s="17"/>
      <c r="BH47" s="17"/>
    </row>
    <row r="48" spans="1:60" ht="10.35" customHeight="1" x14ac:dyDescent="0.2">
      <c r="A48" s="29"/>
      <c r="B48" s="254"/>
      <c r="C48" s="251"/>
      <c r="D48" s="251"/>
      <c r="E48" s="40"/>
      <c r="F48" s="188"/>
      <c r="G48" s="163"/>
      <c r="H48" s="163"/>
      <c r="I48" s="163"/>
      <c r="J48" s="163"/>
      <c r="K48" s="163"/>
      <c r="L48" s="164"/>
      <c r="M48" s="40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40"/>
      <c r="AA48" s="162"/>
      <c r="AB48" s="163"/>
      <c r="AC48" s="163"/>
      <c r="AD48" s="163"/>
      <c r="AE48" s="163"/>
      <c r="AF48" s="163"/>
      <c r="AG48" s="163"/>
      <c r="AH48" s="163"/>
      <c r="AI48" s="164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40"/>
      <c r="AU48" s="188"/>
      <c r="AV48" s="163"/>
      <c r="AW48" s="163"/>
      <c r="AX48" s="163"/>
      <c r="AY48" s="163"/>
      <c r="AZ48" s="163"/>
      <c r="BA48" s="164"/>
      <c r="BB48" s="29"/>
      <c r="BC48" s="29"/>
      <c r="BD48" s="29"/>
      <c r="BE48" s="29"/>
      <c r="BF48" s="17"/>
      <c r="BG48" s="17"/>
      <c r="BH48" s="17"/>
    </row>
    <row r="49" spans="1:60" ht="6.2" customHeight="1" x14ac:dyDescent="0.2">
      <c r="A49" s="29"/>
      <c r="B49" s="255"/>
      <c r="C49" s="252"/>
      <c r="D49" s="252"/>
      <c r="E49" s="33"/>
      <c r="F49" s="189"/>
      <c r="G49" s="166"/>
      <c r="H49" s="166"/>
      <c r="I49" s="166"/>
      <c r="J49" s="166"/>
      <c r="K49" s="166"/>
      <c r="L49" s="167"/>
      <c r="M49" s="33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33"/>
      <c r="AA49" s="165"/>
      <c r="AB49" s="166"/>
      <c r="AC49" s="166"/>
      <c r="AD49" s="166"/>
      <c r="AE49" s="166"/>
      <c r="AF49" s="166"/>
      <c r="AG49" s="166"/>
      <c r="AH49" s="166"/>
      <c r="AI49" s="167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33"/>
      <c r="AU49" s="189"/>
      <c r="AV49" s="166"/>
      <c r="AW49" s="166"/>
      <c r="AX49" s="166"/>
      <c r="AY49" s="166"/>
      <c r="AZ49" s="166"/>
      <c r="BA49" s="167"/>
      <c r="BB49" s="29"/>
      <c r="BC49" s="29"/>
      <c r="BD49" s="29"/>
      <c r="BE49" s="29"/>
      <c r="BF49" s="17"/>
      <c r="BG49" s="17"/>
      <c r="BH49" s="17"/>
    </row>
    <row r="50" spans="1:60" ht="5.45" customHeight="1" x14ac:dyDescent="0.2">
      <c r="A50" s="29"/>
      <c r="B50" s="253" t="s">
        <v>54</v>
      </c>
      <c r="C50" s="250"/>
      <c r="D50" s="250"/>
      <c r="E50" s="36"/>
      <c r="F50" s="159">
        <v>0</v>
      </c>
      <c r="G50" s="160"/>
      <c r="H50" s="160"/>
      <c r="I50" s="160"/>
      <c r="J50" s="160"/>
      <c r="K50" s="160"/>
      <c r="L50" s="161"/>
      <c r="M50" s="36"/>
      <c r="N50" s="242" t="s">
        <v>364</v>
      </c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36"/>
      <c r="AA50" s="159">
        <v>131.33000000000001</v>
      </c>
      <c r="AB50" s="160"/>
      <c r="AC50" s="160"/>
      <c r="AD50" s="160"/>
      <c r="AE50" s="160"/>
      <c r="AF50" s="160"/>
      <c r="AG50" s="160"/>
      <c r="AH50" s="160"/>
      <c r="AI50" s="161"/>
      <c r="AJ50" s="242" t="s">
        <v>53</v>
      </c>
      <c r="AK50" s="242"/>
      <c r="AL50" s="242"/>
      <c r="AM50" s="242"/>
      <c r="AN50" s="242"/>
      <c r="AO50" s="242"/>
      <c r="AP50" s="242"/>
      <c r="AQ50" s="242"/>
      <c r="AR50" s="242"/>
      <c r="AS50" s="242"/>
      <c r="AT50" s="22"/>
      <c r="AU50" s="159">
        <v>0</v>
      </c>
      <c r="AV50" s="160"/>
      <c r="AW50" s="160"/>
      <c r="AX50" s="160"/>
      <c r="AY50" s="160"/>
      <c r="AZ50" s="160"/>
      <c r="BA50" s="161"/>
      <c r="BB50" s="29"/>
      <c r="BC50" s="29"/>
      <c r="BD50" s="29"/>
      <c r="BE50" s="29"/>
      <c r="BF50" s="17"/>
      <c r="BG50" s="17"/>
      <c r="BH50" s="17"/>
    </row>
    <row r="51" spans="1:60" ht="10.35" customHeight="1" x14ac:dyDescent="0.2">
      <c r="A51" s="29"/>
      <c r="B51" s="254"/>
      <c r="C51" s="251"/>
      <c r="D51" s="251"/>
      <c r="E51" s="40"/>
      <c r="F51" s="188"/>
      <c r="G51" s="163"/>
      <c r="H51" s="163"/>
      <c r="I51" s="163"/>
      <c r="J51" s="163"/>
      <c r="K51" s="163"/>
      <c r="L51" s="164"/>
      <c r="M51" s="40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40"/>
      <c r="AA51" s="162"/>
      <c r="AB51" s="163"/>
      <c r="AC51" s="163"/>
      <c r="AD51" s="163"/>
      <c r="AE51" s="163"/>
      <c r="AF51" s="163"/>
      <c r="AG51" s="163"/>
      <c r="AH51" s="163"/>
      <c r="AI51" s="16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5"/>
      <c r="AU51" s="188"/>
      <c r="AV51" s="163"/>
      <c r="AW51" s="163"/>
      <c r="AX51" s="163"/>
      <c r="AY51" s="163"/>
      <c r="AZ51" s="163"/>
      <c r="BA51" s="164"/>
      <c r="BB51" s="29"/>
      <c r="BC51" s="29"/>
      <c r="BD51" s="29"/>
      <c r="BE51" s="29"/>
      <c r="BF51" s="17"/>
      <c r="BG51" s="17"/>
      <c r="BH51" s="17"/>
    </row>
    <row r="52" spans="1:60" ht="6.2" customHeight="1" x14ac:dyDescent="0.2">
      <c r="A52" s="29"/>
      <c r="B52" s="255"/>
      <c r="C52" s="252"/>
      <c r="D52" s="252"/>
      <c r="E52" s="33"/>
      <c r="F52" s="189"/>
      <c r="G52" s="166"/>
      <c r="H52" s="166"/>
      <c r="I52" s="166"/>
      <c r="J52" s="166"/>
      <c r="K52" s="166"/>
      <c r="L52" s="167"/>
      <c r="M52" s="33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33"/>
      <c r="AA52" s="165"/>
      <c r="AB52" s="166"/>
      <c r="AC52" s="166"/>
      <c r="AD52" s="166"/>
      <c r="AE52" s="166"/>
      <c r="AF52" s="166"/>
      <c r="AG52" s="166"/>
      <c r="AH52" s="166"/>
      <c r="AI52" s="167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19"/>
      <c r="AU52" s="189"/>
      <c r="AV52" s="166"/>
      <c r="AW52" s="166"/>
      <c r="AX52" s="166"/>
      <c r="AY52" s="166"/>
      <c r="AZ52" s="166"/>
      <c r="BA52" s="167"/>
      <c r="BB52" s="29"/>
      <c r="BC52" s="29"/>
      <c r="BD52" s="29"/>
      <c r="BE52" s="29"/>
      <c r="BF52" s="17"/>
      <c r="BG52" s="17"/>
      <c r="BH52" s="17"/>
    </row>
    <row r="53" spans="1:60" ht="5.45" customHeight="1" x14ac:dyDescent="0.2">
      <c r="A53" s="29"/>
      <c r="B53" s="241" t="s">
        <v>365</v>
      </c>
      <c r="C53" s="242"/>
      <c r="D53" s="242"/>
      <c r="E53" s="36"/>
      <c r="F53" s="159">
        <v>459.67</v>
      </c>
      <c r="G53" s="160"/>
      <c r="H53" s="160"/>
      <c r="I53" s="160"/>
      <c r="J53" s="160"/>
      <c r="K53" s="160"/>
      <c r="L53" s="161"/>
      <c r="M53" s="36"/>
      <c r="N53" s="242" t="s">
        <v>77</v>
      </c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36"/>
      <c r="AA53" s="159">
        <v>0</v>
      </c>
      <c r="AB53" s="160"/>
      <c r="AC53" s="160"/>
      <c r="AD53" s="160"/>
      <c r="AE53" s="160"/>
      <c r="AF53" s="160"/>
      <c r="AG53" s="160"/>
      <c r="AH53" s="160"/>
      <c r="AI53" s="161"/>
      <c r="AJ53" s="250" t="s">
        <v>55</v>
      </c>
      <c r="AK53" s="250"/>
      <c r="AL53" s="250"/>
      <c r="AM53" s="250"/>
      <c r="AN53" s="250"/>
      <c r="AO53" s="250"/>
      <c r="AP53" s="250"/>
      <c r="AQ53" s="250"/>
      <c r="AR53" s="250"/>
      <c r="AS53" s="250"/>
      <c r="AT53" s="36"/>
      <c r="AU53" s="159">
        <v>153.22</v>
      </c>
      <c r="AV53" s="160"/>
      <c r="AW53" s="160"/>
      <c r="AX53" s="160"/>
      <c r="AY53" s="160"/>
      <c r="AZ53" s="160"/>
      <c r="BA53" s="161"/>
      <c r="BB53" s="29"/>
      <c r="BC53" s="29"/>
      <c r="BD53" s="29"/>
      <c r="BE53" s="29"/>
      <c r="BF53" s="17"/>
      <c r="BG53" s="17"/>
      <c r="BH53" s="17"/>
    </row>
    <row r="54" spans="1:60" ht="10.35" customHeight="1" x14ac:dyDescent="0.2">
      <c r="A54" s="29"/>
      <c r="B54" s="243"/>
      <c r="C54" s="244"/>
      <c r="D54" s="244"/>
      <c r="E54" s="40"/>
      <c r="F54" s="188"/>
      <c r="G54" s="163"/>
      <c r="H54" s="163"/>
      <c r="I54" s="163"/>
      <c r="J54" s="163"/>
      <c r="K54" s="163"/>
      <c r="L54" s="164"/>
      <c r="M54" s="40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40"/>
      <c r="AA54" s="162"/>
      <c r="AB54" s="163"/>
      <c r="AC54" s="163"/>
      <c r="AD54" s="163"/>
      <c r="AE54" s="163"/>
      <c r="AF54" s="163"/>
      <c r="AG54" s="163"/>
      <c r="AH54" s="163"/>
      <c r="AI54" s="164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40"/>
      <c r="AU54" s="188"/>
      <c r="AV54" s="163"/>
      <c r="AW54" s="163"/>
      <c r="AX54" s="163"/>
      <c r="AY54" s="163"/>
      <c r="AZ54" s="163"/>
      <c r="BA54" s="164"/>
      <c r="BB54" s="29"/>
      <c r="BC54" s="29"/>
      <c r="BD54" s="29"/>
      <c r="BE54" s="29"/>
      <c r="BF54" s="17"/>
      <c r="BG54" s="17"/>
      <c r="BH54" s="17"/>
    </row>
    <row r="55" spans="1:60" ht="6.2" customHeight="1" x14ac:dyDescent="0.2">
      <c r="A55" s="29"/>
      <c r="B55" s="245"/>
      <c r="C55" s="246"/>
      <c r="D55" s="246"/>
      <c r="E55" s="33"/>
      <c r="F55" s="189"/>
      <c r="G55" s="166"/>
      <c r="H55" s="166"/>
      <c r="I55" s="166"/>
      <c r="J55" s="166"/>
      <c r="K55" s="166"/>
      <c r="L55" s="167"/>
      <c r="M55" s="33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33"/>
      <c r="AA55" s="165"/>
      <c r="AB55" s="166"/>
      <c r="AC55" s="166"/>
      <c r="AD55" s="166"/>
      <c r="AE55" s="166"/>
      <c r="AF55" s="166"/>
      <c r="AG55" s="166"/>
      <c r="AH55" s="166"/>
      <c r="AI55" s="167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33"/>
      <c r="AU55" s="189"/>
      <c r="AV55" s="166"/>
      <c r="AW55" s="166"/>
      <c r="AX55" s="166"/>
      <c r="AY55" s="166"/>
      <c r="AZ55" s="166"/>
      <c r="BA55" s="167"/>
      <c r="BB55" s="29"/>
      <c r="BC55" s="29"/>
      <c r="BD55" s="29"/>
      <c r="BE55" s="29"/>
      <c r="BF55" s="17"/>
      <c r="BG55" s="17"/>
      <c r="BH55" s="17"/>
    </row>
    <row r="56" spans="1:60" ht="5.45" customHeight="1" x14ac:dyDescent="0.2">
      <c r="A56" s="29"/>
      <c r="B56" s="253" t="s">
        <v>58</v>
      </c>
      <c r="C56" s="250"/>
      <c r="D56" s="250"/>
      <c r="E56" s="36"/>
      <c r="F56" s="159">
        <v>0</v>
      </c>
      <c r="G56" s="160"/>
      <c r="H56" s="160"/>
      <c r="I56" s="160"/>
      <c r="J56" s="160"/>
      <c r="K56" s="160"/>
      <c r="L56" s="161"/>
      <c r="M56" s="36"/>
      <c r="N56" s="250" t="s">
        <v>57</v>
      </c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36"/>
      <c r="AA56" s="159">
        <v>0</v>
      </c>
      <c r="AB56" s="160"/>
      <c r="AC56" s="160"/>
      <c r="AD56" s="160"/>
      <c r="AE56" s="160"/>
      <c r="AF56" s="160"/>
      <c r="AG56" s="160"/>
      <c r="AH56" s="160"/>
      <c r="AI56" s="161"/>
      <c r="AJ56" s="250" t="s">
        <v>56</v>
      </c>
      <c r="AK56" s="250"/>
      <c r="AL56" s="250"/>
      <c r="AM56" s="250"/>
      <c r="AN56" s="250"/>
      <c r="AO56" s="250"/>
      <c r="AP56" s="250"/>
      <c r="AQ56" s="250"/>
      <c r="AR56" s="250"/>
      <c r="AS56" s="250"/>
      <c r="AT56" s="36"/>
      <c r="AU56" s="159">
        <v>0</v>
      </c>
      <c r="AV56" s="160"/>
      <c r="AW56" s="160"/>
      <c r="AX56" s="160"/>
      <c r="AY56" s="160"/>
      <c r="AZ56" s="160"/>
      <c r="BA56" s="161"/>
      <c r="BB56" s="29"/>
      <c r="BC56" s="29"/>
      <c r="BD56" s="29"/>
      <c r="BE56" s="29"/>
      <c r="BF56" s="17"/>
      <c r="BG56" s="17"/>
      <c r="BH56" s="17"/>
    </row>
    <row r="57" spans="1:60" ht="10.35" customHeight="1" x14ac:dyDescent="0.2">
      <c r="A57" s="29"/>
      <c r="B57" s="254"/>
      <c r="C57" s="251"/>
      <c r="D57" s="251"/>
      <c r="E57" s="40"/>
      <c r="F57" s="188"/>
      <c r="G57" s="163"/>
      <c r="H57" s="163"/>
      <c r="I57" s="163"/>
      <c r="J57" s="163"/>
      <c r="K57" s="163"/>
      <c r="L57" s="164"/>
      <c r="M57" s="40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40"/>
      <c r="AA57" s="162"/>
      <c r="AB57" s="163"/>
      <c r="AC57" s="163"/>
      <c r="AD57" s="163"/>
      <c r="AE57" s="163"/>
      <c r="AF57" s="163"/>
      <c r="AG57" s="163"/>
      <c r="AH57" s="163"/>
      <c r="AI57" s="164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40"/>
      <c r="AU57" s="188"/>
      <c r="AV57" s="163"/>
      <c r="AW57" s="163"/>
      <c r="AX57" s="163"/>
      <c r="AY57" s="163"/>
      <c r="AZ57" s="163"/>
      <c r="BA57" s="164"/>
      <c r="BB57" s="29"/>
      <c r="BC57" s="29"/>
      <c r="BD57" s="29"/>
      <c r="BE57" s="29"/>
      <c r="BF57" s="17"/>
      <c r="BG57" s="17"/>
      <c r="BH57" s="17"/>
    </row>
    <row r="58" spans="1:60" ht="6.2" customHeight="1" x14ac:dyDescent="0.2">
      <c r="A58" s="29"/>
      <c r="B58" s="255"/>
      <c r="C58" s="252"/>
      <c r="D58" s="252"/>
      <c r="E58" s="33"/>
      <c r="F58" s="189"/>
      <c r="G58" s="166"/>
      <c r="H58" s="166"/>
      <c r="I58" s="166"/>
      <c r="J58" s="166"/>
      <c r="K58" s="166"/>
      <c r="L58" s="167"/>
      <c r="M58" s="33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33"/>
      <c r="AA58" s="165"/>
      <c r="AB58" s="166"/>
      <c r="AC58" s="166"/>
      <c r="AD58" s="166"/>
      <c r="AE58" s="166"/>
      <c r="AF58" s="166"/>
      <c r="AG58" s="166"/>
      <c r="AH58" s="166"/>
      <c r="AI58" s="167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33"/>
      <c r="AU58" s="189"/>
      <c r="AV58" s="166"/>
      <c r="AW58" s="166"/>
      <c r="AX58" s="166"/>
      <c r="AY58" s="166"/>
      <c r="AZ58" s="166"/>
      <c r="BA58" s="167"/>
      <c r="BB58" s="29"/>
      <c r="BC58" s="29"/>
      <c r="BD58" s="29"/>
      <c r="BE58" s="29"/>
      <c r="BF58" s="17"/>
      <c r="BG58" s="17"/>
      <c r="BH58" s="17"/>
    </row>
    <row r="59" spans="1:60" ht="5.45" customHeight="1" x14ac:dyDescent="0.2">
      <c r="A59" s="29"/>
      <c r="B59" s="241" t="s">
        <v>59</v>
      </c>
      <c r="C59" s="242"/>
      <c r="D59" s="242"/>
      <c r="E59" s="22"/>
      <c r="F59" s="159">
        <v>0</v>
      </c>
      <c r="G59" s="160"/>
      <c r="H59" s="160"/>
      <c r="I59" s="160"/>
      <c r="J59" s="160"/>
      <c r="K59" s="160"/>
      <c r="L59" s="161"/>
      <c r="M59" s="179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1"/>
      <c r="AA59" s="159">
        <v>0</v>
      </c>
      <c r="AB59" s="190"/>
      <c r="AC59" s="190"/>
      <c r="AD59" s="190"/>
      <c r="AE59" s="190"/>
      <c r="AF59" s="190"/>
      <c r="AG59" s="190"/>
      <c r="AH59" s="190"/>
      <c r="AI59" s="191"/>
      <c r="AJ59" s="241"/>
      <c r="AK59" s="242"/>
      <c r="AL59" s="242"/>
      <c r="AM59" s="242"/>
      <c r="AN59" s="242"/>
      <c r="AO59" s="242"/>
      <c r="AP59" s="242"/>
      <c r="AQ59" s="242"/>
      <c r="AR59" s="242"/>
      <c r="AS59" s="242"/>
      <c r="AT59" s="247"/>
      <c r="AU59" s="159">
        <v>0</v>
      </c>
      <c r="AV59" s="160"/>
      <c r="AW59" s="160"/>
      <c r="AX59" s="160"/>
      <c r="AY59" s="160"/>
      <c r="AZ59" s="160"/>
      <c r="BA59" s="161"/>
      <c r="BB59" s="29"/>
      <c r="BC59" s="29"/>
      <c r="BD59" s="147"/>
      <c r="BE59" s="29"/>
      <c r="BF59" s="17"/>
      <c r="BG59" s="17"/>
      <c r="BH59" s="17"/>
    </row>
    <row r="60" spans="1:60" ht="10.35" customHeight="1" x14ac:dyDescent="0.2">
      <c r="A60" s="29"/>
      <c r="B60" s="243"/>
      <c r="C60" s="244"/>
      <c r="D60" s="244"/>
      <c r="E60" s="25"/>
      <c r="F60" s="188"/>
      <c r="G60" s="163"/>
      <c r="H60" s="163"/>
      <c r="I60" s="163"/>
      <c r="J60" s="163"/>
      <c r="K60" s="163"/>
      <c r="L60" s="164"/>
      <c r="M60" s="182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4"/>
      <c r="AA60" s="162"/>
      <c r="AB60" s="192"/>
      <c r="AC60" s="192"/>
      <c r="AD60" s="192"/>
      <c r="AE60" s="192"/>
      <c r="AF60" s="192"/>
      <c r="AG60" s="192"/>
      <c r="AH60" s="192"/>
      <c r="AI60" s="193"/>
      <c r="AJ60" s="243"/>
      <c r="AK60" s="244"/>
      <c r="AL60" s="244"/>
      <c r="AM60" s="244"/>
      <c r="AN60" s="244"/>
      <c r="AO60" s="244"/>
      <c r="AP60" s="244"/>
      <c r="AQ60" s="244"/>
      <c r="AR60" s="244"/>
      <c r="AS60" s="244"/>
      <c r="AT60" s="248"/>
      <c r="AU60" s="188"/>
      <c r="AV60" s="163"/>
      <c r="AW60" s="163"/>
      <c r="AX60" s="163"/>
      <c r="AY60" s="163"/>
      <c r="AZ60" s="163"/>
      <c r="BA60" s="164"/>
      <c r="BB60" s="29"/>
      <c r="BC60" s="29"/>
      <c r="BD60" s="147"/>
      <c r="BE60" s="29"/>
      <c r="BF60" s="17"/>
      <c r="BG60" s="17"/>
      <c r="BH60" s="17"/>
    </row>
    <row r="61" spans="1:60" ht="6.2" customHeight="1" x14ac:dyDescent="0.2">
      <c r="A61" s="29"/>
      <c r="B61" s="245"/>
      <c r="C61" s="246"/>
      <c r="D61" s="246"/>
      <c r="E61" s="19"/>
      <c r="F61" s="189"/>
      <c r="G61" s="166"/>
      <c r="H61" s="166"/>
      <c r="I61" s="166"/>
      <c r="J61" s="166"/>
      <c r="K61" s="166"/>
      <c r="L61" s="167"/>
      <c r="M61" s="185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7"/>
      <c r="AA61" s="165"/>
      <c r="AB61" s="194"/>
      <c r="AC61" s="194"/>
      <c r="AD61" s="194"/>
      <c r="AE61" s="194"/>
      <c r="AF61" s="194"/>
      <c r="AG61" s="194"/>
      <c r="AH61" s="194"/>
      <c r="AI61" s="195"/>
      <c r="AJ61" s="245"/>
      <c r="AK61" s="246"/>
      <c r="AL61" s="246"/>
      <c r="AM61" s="246"/>
      <c r="AN61" s="246"/>
      <c r="AO61" s="246"/>
      <c r="AP61" s="246"/>
      <c r="AQ61" s="246"/>
      <c r="AR61" s="246"/>
      <c r="AS61" s="246"/>
      <c r="AT61" s="249"/>
      <c r="AU61" s="189"/>
      <c r="AV61" s="166"/>
      <c r="AW61" s="166"/>
      <c r="AX61" s="166"/>
      <c r="AY61" s="166"/>
      <c r="AZ61" s="166"/>
      <c r="BA61" s="167"/>
      <c r="BB61" s="29"/>
      <c r="BC61" s="29"/>
      <c r="BD61" s="29"/>
      <c r="BE61" s="29"/>
      <c r="BF61" s="17"/>
      <c r="BG61" s="17"/>
      <c r="BH61" s="17"/>
    </row>
    <row r="62" spans="1:60" ht="24.2" customHeight="1" x14ac:dyDescent="0.2">
      <c r="A62" s="29"/>
      <c r="B62" s="238"/>
      <c r="C62" s="239"/>
      <c r="D62" s="239"/>
      <c r="E62" s="240"/>
      <c r="F62" s="156">
        <v>0</v>
      </c>
      <c r="G62" s="157"/>
      <c r="H62" s="157"/>
      <c r="I62" s="157"/>
      <c r="J62" s="157"/>
      <c r="K62" s="157"/>
      <c r="L62" s="158"/>
      <c r="M62" s="238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40"/>
      <c r="AA62" s="156">
        <v>0</v>
      </c>
      <c r="AB62" s="157"/>
      <c r="AC62" s="157"/>
      <c r="AD62" s="157"/>
      <c r="AE62" s="157"/>
      <c r="AF62" s="157"/>
      <c r="AG62" s="157"/>
      <c r="AH62" s="157"/>
      <c r="AI62" s="158"/>
      <c r="AJ62" s="238"/>
      <c r="AK62" s="239"/>
      <c r="AL62" s="239"/>
      <c r="AM62" s="239"/>
      <c r="AN62" s="239"/>
      <c r="AO62" s="239"/>
      <c r="AP62" s="239"/>
      <c r="AQ62" s="239"/>
      <c r="AR62" s="239"/>
      <c r="AS62" s="239"/>
      <c r="AT62" s="240"/>
      <c r="AU62" s="156">
        <v>0</v>
      </c>
      <c r="AV62" s="157"/>
      <c r="AW62" s="157"/>
      <c r="AX62" s="157"/>
      <c r="AY62" s="157"/>
      <c r="AZ62" s="157"/>
      <c r="BA62" s="158"/>
      <c r="BB62" s="29"/>
      <c r="BC62" s="29"/>
      <c r="BD62" s="46"/>
      <c r="BE62" s="29"/>
      <c r="BF62" s="17"/>
      <c r="BG62" s="17"/>
      <c r="BH62" s="17"/>
    </row>
    <row r="63" spans="1:60" ht="4.7" customHeight="1" x14ac:dyDescent="0.2">
      <c r="A63" s="29"/>
      <c r="B63" s="179"/>
      <c r="C63" s="180"/>
      <c r="D63" s="180"/>
      <c r="E63" s="181"/>
      <c r="F63" s="159">
        <v>0</v>
      </c>
      <c r="G63" s="160"/>
      <c r="H63" s="160"/>
      <c r="I63" s="160"/>
      <c r="J63" s="160"/>
      <c r="K63" s="160"/>
      <c r="L63" s="161"/>
      <c r="M63" s="47"/>
      <c r="N63" s="212" t="s">
        <v>60</v>
      </c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47"/>
      <c r="AA63" s="159">
        <v>0</v>
      </c>
      <c r="AB63" s="190"/>
      <c r="AC63" s="190"/>
      <c r="AD63" s="190"/>
      <c r="AE63" s="190"/>
      <c r="AF63" s="190"/>
      <c r="AG63" s="190"/>
      <c r="AH63" s="190"/>
      <c r="AI63" s="191"/>
      <c r="AJ63" s="114" t="s">
        <v>61</v>
      </c>
      <c r="AK63" s="115"/>
      <c r="AL63" s="115"/>
      <c r="AM63" s="115"/>
      <c r="AN63" s="115"/>
      <c r="AO63" s="115"/>
      <c r="AP63" s="115"/>
      <c r="AQ63" s="115"/>
      <c r="AR63" s="115"/>
      <c r="AS63" s="115"/>
      <c r="AT63" s="116"/>
      <c r="AU63" s="196">
        <f>ROUND(SUM(F38:F65,AA38:AA65,AU38:AU62),2)</f>
        <v>1164.49</v>
      </c>
      <c r="AV63" s="197"/>
      <c r="AW63" s="197"/>
      <c r="AX63" s="197"/>
      <c r="AY63" s="197"/>
      <c r="AZ63" s="197"/>
      <c r="BA63" s="198"/>
      <c r="BB63" s="29"/>
      <c r="BC63" s="29"/>
      <c r="BD63" s="48"/>
      <c r="BE63" s="29"/>
      <c r="BF63" s="17"/>
      <c r="BG63" s="17"/>
      <c r="BH63" s="17"/>
    </row>
    <row r="64" spans="1:60" ht="11.85" customHeight="1" x14ac:dyDescent="0.2">
      <c r="A64" s="29"/>
      <c r="B64" s="182"/>
      <c r="C64" s="183"/>
      <c r="D64" s="183"/>
      <c r="E64" s="184"/>
      <c r="F64" s="188"/>
      <c r="G64" s="163"/>
      <c r="H64" s="163"/>
      <c r="I64" s="163"/>
      <c r="J64" s="163"/>
      <c r="K64" s="163"/>
      <c r="L64" s="164"/>
      <c r="M64" s="49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49"/>
      <c r="AA64" s="162"/>
      <c r="AB64" s="192"/>
      <c r="AC64" s="192"/>
      <c r="AD64" s="192"/>
      <c r="AE64" s="192"/>
      <c r="AF64" s="192"/>
      <c r="AG64" s="192"/>
      <c r="AH64" s="192"/>
      <c r="AI64" s="193"/>
      <c r="AJ64" s="117"/>
      <c r="AK64" s="118"/>
      <c r="AL64" s="118"/>
      <c r="AM64" s="118"/>
      <c r="AN64" s="118"/>
      <c r="AO64" s="118"/>
      <c r="AP64" s="118"/>
      <c r="AQ64" s="118"/>
      <c r="AR64" s="118"/>
      <c r="AS64" s="118"/>
      <c r="AT64" s="119"/>
      <c r="AU64" s="199"/>
      <c r="AV64" s="200"/>
      <c r="AW64" s="200"/>
      <c r="AX64" s="200"/>
      <c r="AY64" s="200"/>
      <c r="AZ64" s="200"/>
      <c r="BA64" s="201"/>
      <c r="BB64" s="29"/>
      <c r="BC64" s="29"/>
      <c r="BD64" s="46"/>
      <c r="BE64" s="29"/>
      <c r="BF64" s="17"/>
      <c r="BG64" s="17"/>
      <c r="BH64" s="17"/>
    </row>
    <row r="65" spans="1:60" ht="8.25" customHeight="1" x14ac:dyDescent="0.2">
      <c r="A65" s="29"/>
      <c r="B65" s="185"/>
      <c r="C65" s="186"/>
      <c r="D65" s="186"/>
      <c r="E65" s="187"/>
      <c r="F65" s="189"/>
      <c r="G65" s="166"/>
      <c r="H65" s="166"/>
      <c r="I65" s="166"/>
      <c r="J65" s="166"/>
      <c r="K65" s="166"/>
      <c r="L65" s="167"/>
      <c r="M65" s="50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50"/>
      <c r="AA65" s="165"/>
      <c r="AB65" s="194"/>
      <c r="AC65" s="194"/>
      <c r="AD65" s="194"/>
      <c r="AE65" s="194"/>
      <c r="AF65" s="194"/>
      <c r="AG65" s="194"/>
      <c r="AH65" s="194"/>
      <c r="AI65" s="195"/>
      <c r="AJ65" s="120"/>
      <c r="AK65" s="121"/>
      <c r="AL65" s="121"/>
      <c r="AM65" s="121"/>
      <c r="AN65" s="121"/>
      <c r="AO65" s="121"/>
      <c r="AP65" s="121"/>
      <c r="AQ65" s="121"/>
      <c r="AR65" s="121"/>
      <c r="AS65" s="121"/>
      <c r="AT65" s="122"/>
      <c r="AU65" s="202"/>
      <c r="AV65" s="203"/>
      <c r="AW65" s="203"/>
      <c r="AX65" s="203"/>
      <c r="AY65" s="203"/>
      <c r="AZ65" s="203"/>
      <c r="BA65" s="204"/>
      <c r="BB65" s="29"/>
      <c r="BC65" s="29"/>
      <c r="BD65" s="29"/>
      <c r="BE65" s="29"/>
      <c r="BF65" s="17"/>
      <c r="BG65" s="17"/>
      <c r="BH65" s="17"/>
    </row>
    <row r="66" spans="1:60" ht="15.95" customHeight="1" x14ac:dyDescent="0.2">
      <c r="A66" s="29"/>
      <c r="B66" s="215" t="s">
        <v>62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51"/>
      <c r="BB66" s="29"/>
      <c r="BC66" s="29"/>
      <c r="BD66" s="29"/>
      <c r="BE66" s="29"/>
      <c r="BF66" s="17"/>
      <c r="BG66" s="17"/>
      <c r="BH66" s="17"/>
    </row>
    <row r="67" spans="1:60" ht="12.6" customHeight="1" x14ac:dyDescent="0.2">
      <c r="A67" s="29"/>
      <c r="B67" s="233" t="s">
        <v>63</v>
      </c>
      <c r="C67" s="234"/>
      <c r="D67" s="44"/>
      <c r="E67" s="44"/>
      <c r="F67" s="148" t="s">
        <v>40</v>
      </c>
      <c r="G67" s="149"/>
      <c r="H67" s="149"/>
      <c r="I67" s="149"/>
      <c r="J67" s="149"/>
      <c r="K67" s="149"/>
      <c r="L67" s="150"/>
      <c r="M67" s="44"/>
      <c r="N67" s="234" t="s">
        <v>63</v>
      </c>
      <c r="O67" s="234"/>
      <c r="P67" s="234"/>
      <c r="Q67" s="234"/>
      <c r="R67" s="234"/>
      <c r="S67" s="234"/>
      <c r="T67" s="234"/>
      <c r="U67" s="234"/>
      <c r="V67" s="234"/>
      <c r="W67" s="44"/>
      <c r="X67" s="44"/>
      <c r="Y67" s="44"/>
      <c r="Z67" s="44"/>
      <c r="AA67" s="45"/>
      <c r="AB67" s="151" t="s">
        <v>40</v>
      </c>
      <c r="AC67" s="151"/>
      <c r="AD67" s="151"/>
      <c r="AE67" s="151"/>
      <c r="AF67" s="151"/>
      <c r="AG67" s="151"/>
      <c r="AH67" s="151"/>
      <c r="AI67" s="152"/>
      <c r="AJ67" s="233" t="s">
        <v>63</v>
      </c>
      <c r="AK67" s="234"/>
      <c r="AL67" s="234"/>
      <c r="AM67" s="234"/>
      <c r="AN67" s="234"/>
      <c r="AO67" s="234"/>
      <c r="AP67" s="234"/>
      <c r="AQ67" s="234"/>
      <c r="AR67" s="44"/>
      <c r="AS67" s="44"/>
      <c r="AT67" s="43"/>
      <c r="AU67" s="153" t="s">
        <v>40</v>
      </c>
      <c r="AV67" s="154"/>
      <c r="AW67" s="154"/>
      <c r="AX67" s="154"/>
      <c r="AY67" s="154"/>
      <c r="AZ67" s="154"/>
      <c r="BA67" s="155"/>
      <c r="BB67" s="29"/>
      <c r="BC67" s="29"/>
      <c r="BD67" s="29"/>
      <c r="BE67" s="29"/>
      <c r="BF67" s="17"/>
      <c r="BG67" s="17"/>
      <c r="BH67" s="17"/>
    </row>
    <row r="68" spans="1:60" ht="5.45" customHeight="1" x14ac:dyDescent="0.2">
      <c r="A68" s="29"/>
      <c r="B68" s="135" t="s">
        <v>66</v>
      </c>
      <c r="C68" s="136"/>
      <c r="D68" s="136"/>
      <c r="E68" s="26"/>
      <c r="F68" s="123">
        <v>0</v>
      </c>
      <c r="G68" s="124"/>
      <c r="H68" s="124"/>
      <c r="I68" s="124"/>
      <c r="J68" s="124"/>
      <c r="K68" s="124"/>
      <c r="L68" s="125"/>
      <c r="M68" s="26"/>
      <c r="N68" s="136" t="s">
        <v>65</v>
      </c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26"/>
      <c r="AA68" s="159">
        <v>0</v>
      </c>
      <c r="AB68" s="160"/>
      <c r="AC68" s="160"/>
      <c r="AD68" s="160"/>
      <c r="AE68" s="160"/>
      <c r="AF68" s="160"/>
      <c r="AG68" s="160"/>
      <c r="AH68" s="160"/>
      <c r="AI68" s="161"/>
      <c r="AJ68" s="136" t="s">
        <v>64</v>
      </c>
      <c r="AK68" s="136"/>
      <c r="AL68" s="136"/>
      <c r="AM68" s="136"/>
      <c r="AN68" s="136"/>
      <c r="AO68" s="136"/>
      <c r="AP68" s="136"/>
      <c r="AQ68" s="136"/>
      <c r="AR68" s="136"/>
      <c r="AS68" s="136"/>
      <c r="AT68" s="26"/>
      <c r="AU68" s="123">
        <v>0</v>
      </c>
      <c r="AV68" s="124"/>
      <c r="AW68" s="124"/>
      <c r="AX68" s="124"/>
      <c r="AY68" s="124"/>
      <c r="AZ68" s="124"/>
      <c r="BA68" s="125"/>
      <c r="BB68" s="29"/>
      <c r="BC68" s="29"/>
      <c r="BD68" s="29"/>
      <c r="BE68" s="29"/>
      <c r="BF68" s="17"/>
      <c r="BG68" s="17"/>
      <c r="BH68" s="17"/>
    </row>
    <row r="69" spans="1:60" ht="11.85" customHeight="1" x14ac:dyDescent="0.2">
      <c r="A69" s="29"/>
      <c r="B69" s="138"/>
      <c r="C69" s="139"/>
      <c r="D69" s="139"/>
      <c r="E69" s="27"/>
      <c r="F69" s="126"/>
      <c r="G69" s="127"/>
      <c r="H69" s="127"/>
      <c r="I69" s="127"/>
      <c r="J69" s="127"/>
      <c r="K69" s="127"/>
      <c r="L69" s="128"/>
      <c r="M69" s="27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27"/>
      <c r="AA69" s="162"/>
      <c r="AB69" s="163"/>
      <c r="AC69" s="163"/>
      <c r="AD69" s="163"/>
      <c r="AE69" s="163"/>
      <c r="AF69" s="163"/>
      <c r="AG69" s="163"/>
      <c r="AH69" s="163"/>
      <c r="AI69" s="164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27"/>
      <c r="AU69" s="126"/>
      <c r="AV69" s="127"/>
      <c r="AW69" s="127"/>
      <c r="AX69" s="127"/>
      <c r="AY69" s="127"/>
      <c r="AZ69" s="127"/>
      <c r="BA69" s="128"/>
      <c r="BB69" s="29"/>
      <c r="BC69" s="29"/>
      <c r="BD69" s="29"/>
      <c r="BE69" s="29"/>
      <c r="BF69" s="17"/>
      <c r="BG69" s="17"/>
      <c r="BH69" s="17"/>
    </row>
    <row r="70" spans="1:60" ht="6.2" customHeight="1" x14ac:dyDescent="0.2">
      <c r="A70" s="29"/>
      <c r="B70" s="141"/>
      <c r="C70" s="142"/>
      <c r="D70" s="142"/>
      <c r="E70" s="28"/>
      <c r="F70" s="129"/>
      <c r="G70" s="130"/>
      <c r="H70" s="130"/>
      <c r="I70" s="130"/>
      <c r="J70" s="130"/>
      <c r="K70" s="130"/>
      <c r="L70" s="131"/>
      <c r="M70" s="28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28"/>
      <c r="AA70" s="165"/>
      <c r="AB70" s="166"/>
      <c r="AC70" s="166"/>
      <c r="AD70" s="166"/>
      <c r="AE70" s="166"/>
      <c r="AF70" s="166"/>
      <c r="AG70" s="166"/>
      <c r="AH70" s="166"/>
      <c r="AI70" s="167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28"/>
      <c r="AU70" s="129"/>
      <c r="AV70" s="130"/>
      <c r="AW70" s="130"/>
      <c r="AX70" s="130"/>
      <c r="AY70" s="130"/>
      <c r="AZ70" s="130"/>
      <c r="BA70" s="131"/>
      <c r="BB70" s="29"/>
      <c r="BC70" s="29"/>
      <c r="BD70" s="29"/>
      <c r="BE70" s="29"/>
      <c r="BF70" s="17"/>
      <c r="BG70" s="17"/>
      <c r="BH70" s="17"/>
    </row>
    <row r="71" spans="1:60" ht="5.45" customHeight="1" x14ac:dyDescent="0.2">
      <c r="A71" s="29"/>
      <c r="B71" s="135" t="s">
        <v>69</v>
      </c>
      <c r="C71" s="136"/>
      <c r="D71" s="136"/>
      <c r="E71" s="26"/>
      <c r="F71" s="123">
        <v>0</v>
      </c>
      <c r="G71" s="124"/>
      <c r="H71" s="124"/>
      <c r="I71" s="124"/>
      <c r="J71" s="124"/>
      <c r="K71" s="124"/>
      <c r="L71" s="125"/>
      <c r="M71" s="26"/>
      <c r="N71" s="136" t="s">
        <v>68</v>
      </c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26"/>
      <c r="AA71" s="159">
        <v>0</v>
      </c>
      <c r="AB71" s="160"/>
      <c r="AC71" s="160"/>
      <c r="AD71" s="160"/>
      <c r="AE71" s="160"/>
      <c r="AF71" s="160"/>
      <c r="AG71" s="160"/>
      <c r="AH71" s="160"/>
      <c r="AI71" s="161"/>
      <c r="AJ71" s="136" t="s">
        <v>67</v>
      </c>
      <c r="AK71" s="136"/>
      <c r="AL71" s="136"/>
      <c r="AM71" s="136"/>
      <c r="AN71" s="136"/>
      <c r="AO71" s="136"/>
      <c r="AP71" s="136"/>
      <c r="AQ71" s="136"/>
      <c r="AR71" s="136"/>
      <c r="AS71" s="136"/>
      <c r="AT71" s="26"/>
      <c r="AU71" s="123">
        <v>33.619999999999997</v>
      </c>
      <c r="AV71" s="124"/>
      <c r="AW71" s="124"/>
      <c r="AX71" s="124"/>
      <c r="AY71" s="124"/>
      <c r="AZ71" s="124"/>
      <c r="BA71" s="125"/>
      <c r="BB71" s="29"/>
      <c r="BC71" s="29"/>
      <c r="BD71" s="29"/>
      <c r="BE71" s="29"/>
      <c r="BF71" s="17"/>
      <c r="BG71" s="17"/>
      <c r="BH71" s="17"/>
    </row>
    <row r="72" spans="1:60" ht="10.35" customHeight="1" x14ac:dyDescent="0.2">
      <c r="A72" s="29"/>
      <c r="B72" s="138"/>
      <c r="C72" s="139"/>
      <c r="D72" s="139"/>
      <c r="E72" s="27"/>
      <c r="F72" s="126"/>
      <c r="G72" s="127"/>
      <c r="H72" s="127"/>
      <c r="I72" s="127"/>
      <c r="J72" s="127"/>
      <c r="K72" s="127"/>
      <c r="L72" s="128"/>
      <c r="M72" s="27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27"/>
      <c r="AA72" s="162"/>
      <c r="AB72" s="163"/>
      <c r="AC72" s="163"/>
      <c r="AD72" s="163"/>
      <c r="AE72" s="163"/>
      <c r="AF72" s="163"/>
      <c r="AG72" s="163"/>
      <c r="AH72" s="163"/>
      <c r="AI72" s="164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27"/>
      <c r="AU72" s="126"/>
      <c r="AV72" s="127"/>
      <c r="AW72" s="127"/>
      <c r="AX72" s="127"/>
      <c r="AY72" s="127"/>
      <c r="AZ72" s="127"/>
      <c r="BA72" s="128"/>
      <c r="BB72" s="29"/>
      <c r="BC72" s="29"/>
      <c r="BD72" s="29"/>
      <c r="BE72" s="29"/>
      <c r="BF72" s="17"/>
      <c r="BG72" s="17"/>
      <c r="BH72" s="17"/>
    </row>
    <row r="73" spans="1:60" ht="6.2" customHeight="1" x14ac:dyDescent="0.2">
      <c r="A73" s="29"/>
      <c r="B73" s="141"/>
      <c r="C73" s="142"/>
      <c r="D73" s="142"/>
      <c r="E73" s="28"/>
      <c r="F73" s="129"/>
      <c r="G73" s="130"/>
      <c r="H73" s="130"/>
      <c r="I73" s="130"/>
      <c r="J73" s="130"/>
      <c r="K73" s="130"/>
      <c r="L73" s="131"/>
      <c r="M73" s="28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28"/>
      <c r="AA73" s="165"/>
      <c r="AB73" s="166"/>
      <c r="AC73" s="166"/>
      <c r="AD73" s="166"/>
      <c r="AE73" s="166"/>
      <c r="AF73" s="166"/>
      <c r="AG73" s="166"/>
      <c r="AH73" s="166"/>
      <c r="AI73" s="167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28"/>
      <c r="AU73" s="129"/>
      <c r="AV73" s="130"/>
      <c r="AW73" s="130"/>
      <c r="AX73" s="130"/>
      <c r="AY73" s="130"/>
      <c r="AZ73" s="130"/>
      <c r="BA73" s="131"/>
      <c r="BB73" s="29"/>
      <c r="BC73" s="29"/>
      <c r="BD73" s="29"/>
      <c r="BE73" s="29"/>
      <c r="BF73" s="17"/>
      <c r="BG73" s="17"/>
      <c r="BH73" s="17"/>
    </row>
    <row r="74" spans="1:60" ht="5.45" customHeight="1" x14ac:dyDescent="0.2">
      <c r="A74" s="29"/>
      <c r="B74" s="135" t="s">
        <v>72</v>
      </c>
      <c r="C74" s="136"/>
      <c r="D74" s="136"/>
      <c r="E74" s="26"/>
      <c r="F74" s="123">
        <v>10.5</v>
      </c>
      <c r="G74" s="124"/>
      <c r="H74" s="124"/>
      <c r="I74" s="124"/>
      <c r="J74" s="124"/>
      <c r="K74" s="124"/>
      <c r="L74" s="125"/>
      <c r="M74" s="26"/>
      <c r="N74" s="136" t="s">
        <v>71</v>
      </c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26"/>
      <c r="AA74" s="159">
        <v>0</v>
      </c>
      <c r="AB74" s="160"/>
      <c r="AC74" s="160"/>
      <c r="AD74" s="160"/>
      <c r="AE74" s="160"/>
      <c r="AF74" s="160"/>
      <c r="AG74" s="160"/>
      <c r="AH74" s="160"/>
      <c r="AI74" s="161"/>
      <c r="AJ74" s="136" t="s">
        <v>70</v>
      </c>
      <c r="AK74" s="136"/>
      <c r="AL74" s="136"/>
      <c r="AM74" s="136"/>
      <c r="AN74" s="136"/>
      <c r="AO74" s="136"/>
      <c r="AP74" s="136"/>
      <c r="AQ74" s="136"/>
      <c r="AR74" s="136"/>
      <c r="AS74" s="136"/>
      <c r="AT74" s="26"/>
      <c r="AU74" s="123">
        <v>0</v>
      </c>
      <c r="AV74" s="124"/>
      <c r="AW74" s="124"/>
      <c r="AX74" s="124"/>
      <c r="AY74" s="124"/>
      <c r="AZ74" s="124"/>
      <c r="BA74" s="125"/>
      <c r="BB74" s="29"/>
      <c r="BC74" s="29"/>
      <c r="BD74" s="29"/>
      <c r="BE74" s="29"/>
      <c r="BF74" s="17"/>
      <c r="BG74" s="17"/>
      <c r="BH74" s="17"/>
    </row>
    <row r="75" spans="1:60" ht="10.35" customHeight="1" x14ac:dyDescent="0.2">
      <c r="A75" s="29"/>
      <c r="B75" s="138"/>
      <c r="C75" s="139"/>
      <c r="D75" s="139"/>
      <c r="E75" s="27"/>
      <c r="F75" s="126"/>
      <c r="G75" s="127"/>
      <c r="H75" s="127"/>
      <c r="I75" s="127"/>
      <c r="J75" s="127"/>
      <c r="K75" s="127"/>
      <c r="L75" s="128"/>
      <c r="M75" s="27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27"/>
      <c r="AA75" s="162"/>
      <c r="AB75" s="163"/>
      <c r="AC75" s="163"/>
      <c r="AD75" s="163"/>
      <c r="AE75" s="163"/>
      <c r="AF75" s="163"/>
      <c r="AG75" s="163"/>
      <c r="AH75" s="163"/>
      <c r="AI75" s="164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27"/>
      <c r="AU75" s="126"/>
      <c r="AV75" s="127"/>
      <c r="AW75" s="127"/>
      <c r="AX75" s="127"/>
      <c r="AY75" s="127"/>
      <c r="AZ75" s="127"/>
      <c r="BA75" s="128"/>
      <c r="BB75" s="29"/>
      <c r="BC75" s="29"/>
      <c r="BD75" s="29"/>
      <c r="BE75" s="29"/>
      <c r="BF75" s="17"/>
      <c r="BG75" s="17"/>
      <c r="BH75" s="17"/>
    </row>
    <row r="76" spans="1:60" ht="6.2" customHeight="1" x14ac:dyDescent="0.2">
      <c r="A76" s="29"/>
      <c r="B76" s="141"/>
      <c r="C76" s="142"/>
      <c r="D76" s="142"/>
      <c r="E76" s="28"/>
      <c r="F76" s="129"/>
      <c r="G76" s="130"/>
      <c r="H76" s="130"/>
      <c r="I76" s="130"/>
      <c r="J76" s="130"/>
      <c r="K76" s="130"/>
      <c r="L76" s="131"/>
      <c r="M76" s="28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28"/>
      <c r="AA76" s="165"/>
      <c r="AB76" s="166"/>
      <c r="AC76" s="166"/>
      <c r="AD76" s="166"/>
      <c r="AE76" s="166"/>
      <c r="AF76" s="166"/>
      <c r="AG76" s="166"/>
      <c r="AH76" s="166"/>
      <c r="AI76" s="167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28"/>
      <c r="AU76" s="129"/>
      <c r="AV76" s="130"/>
      <c r="AW76" s="130"/>
      <c r="AX76" s="130"/>
      <c r="AY76" s="130"/>
      <c r="AZ76" s="130"/>
      <c r="BA76" s="131"/>
      <c r="BB76" s="29"/>
      <c r="BC76" s="29"/>
      <c r="BD76" s="29"/>
      <c r="BE76" s="29"/>
      <c r="BF76" s="17"/>
      <c r="BG76" s="17"/>
      <c r="BH76" s="17"/>
    </row>
    <row r="77" spans="1:60" ht="5.45" customHeight="1" x14ac:dyDescent="0.2">
      <c r="A77" s="29"/>
      <c r="B77" s="135" t="s">
        <v>73</v>
      </c>
      <c r="C77" s="136"/>
      <c r="D77" s="136"/>
      <c r="E77" s="26"/>
      <c r="F77" s="123">
        <v>0</v>
      </c>
      <c r="G77" s="124"/>
      <c r="H77" s="124"/>
      <c r="I77" s="124"/>
      <c r="J77" s="124"/>
      <c r="K77" s="124"/>
      <c r="L77" s="125"/>
      <c r="M77" s="168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70"/>
      <c r="AA77" s="159">
        <v>0</v>
      </c>
      <c r="AB77" s="160"/>
      <c r="AC77" s="160"/>
      <c r="AD77" s="160"/>
      <c r="AE77" s="160"/>
      <c r="AF77" s="160"/>
      <c r="AG77" s="160"/>
      <c r="AH77" s="160"/>
      <c r="AI77" s="161"/>
      <c r="AJ77" s="135"/>
      <c r="AK77" s="136"/>
      <c r="AL77" s="136"/>
      <c r="AM77" s="136"/>
      <c r="AN77" s="136"/>
      <c r="AO77" s="136"/>
      <c r="AP77" s="136"/>
      <c r="AQ77" s="136"/>
      <c r="AR77" s="136"/>
      <c r="AS77" s="136"/>
      <c r="AT77" s="137"/>
      <c r="AU77" s="123">
        <v>0</v>
      </c>
      <c r="AV77" s="124"/>
      <c r="AW77" s="124"/>
      <c r="AX77" s="124"/>
      <c r="AY77" s="124"/>
      <c r="AZ77" s="124"/>
      <c r="BA77" s="125"/>
      <c r="BB77" s="29"/>
      <c r="BC77" s="29"/>
      <c r="BD77" s="29"/>
      <c r="BE77" s="29"/>
      <c r="BF77" s="17"/>
      <c r="BG77" s="17"/>
      <c r="BH77" s="17"/>
    </row>
    <row r="78" spans="1:60" ht="10.35" customHeight="1" x14ac:dyDescent="0.2">
      <c r="A78" s="29"/>
      <c r="B78" s="138"/>
      <c r="C78" s="139"/>
      <c r="D78" s="139"/>
      <c r="E78" s="27"/>
      <c r="F78" s="126"/>
      <c r="G78" s="127"/>
      <c r="H78" s="127"/>
      <c r="I78" s="127"/>
      <c r="J78" s="127"/>
      <c r="K78" s="127"/>
      <c r="L78" s="128"/>
      <c r="M78" s="171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3"/>
      <c r="AA78" s="162"/>
      <c r="AB78" s="163"/>
      <c r="AC78" s="163"/>
      <c r="AD78" s="163"/>
      <c r="AE78" s="163"/>
      <c r="AF78" s="163"/>
      <c r="AG78" s="163"/>
      <c r="AH78" s="163"/>
      <c r="AI78" s="164"/>
      <c r="AJ78" s="138"/>
      <c r="AK78" s="139"/>
      <c r="AL78" s="139"/>
      <c r="AM78" s="139"/>
      <c r="AN78" s="139"/>
      <c r="AO78" s="139"/>
      <c r="AP78" s="139"/>
      <c r="AQ78" s="139"/>
      <c r="AR78" s="139"/>
      <c r="AS78" s="139"/>
      <c r="AT78" s="140"/>
      <c r="AU78" s="126"/>
      <c r="AV78" s="127"/>
      <c r="AW78" s="127"/>
      <c r="AX78" s="127"/>
      <c r="AY78" s="127"/>
      <c r="AZ78" s="127"/>
      <c r="BA78" s="128"/>
      <c r="BB78" s="29"/>
      <c r="BC78" s="29"/>
      <c r="BD78" s="29"/>
      <c r="BE78" s="29"/>
      <c r="BF78" s="17"/>
      <c r="BG78" s="17"/>
      <c r="BH78" s="17"/>
    </row>
    <row r="79" spans="1:60" ht="6.2" customHeight="1" x14ac:dyDescent="0.2">
      <c r="A79" s="29"/>
      <c r="B79" s="141"/>
      <c r="C79" s="142"/>
      <c r="D79" s="142"/>
      <c r="E79" s="28"/>
      <c r="F79" s="129"/>
      <c r="G79" s="130"/>
      <c r="H79" s="130"/>
      <c r="I79" s="130"/>
      <c r="J79" s="130"/>
      <c r="K79" s="130"/>
      <c r="L79" s="131"/>
      <c r="M79" s="174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6"/>
      <c r="AA79" s="165"/>
      <c r="AB79" s="166"/>
      <c r="AC79" s="166"/>
      <c r="AD79" s="166"/>
      <c r="AE79" s="166"/>
      <c r="AF79" s="166"/>
      <c r="AG79" s="166"/>
      <c r="AH79" s="166"/>
      <c r="AI79" s="167"/>
      <c r="AJ79" s="141"/>
      <c r="AK79" s="142"/>
      <c r="AL79" s="142"/>
      <c r="AM79" s="142"/>
      <c r="AN79" s="142"/>
      <c r="AO79" s="142"/>
      <c r="AP79" s="142"/>
      <c r="AQ79" s="142"/>
      <c r="AR79" s="142"/>
      <c r="AS79" s="142"/>
      <c r="AT79" s="143"/>
      <c r="AU79" s="129"/>
      <c r="AV79" s="130"/>
      <c r="AW79" s="130"/>
      <c r="AX79" s="130"/>
      <c r="AY79" s="130"/>
      <c r="AZ79" s="130"/>
      <c r="BA79" s="131"/>
      <c r="BB79" s="29"/>
      <c r="BC79" s="29"/>
      <c r="BD79" s="29"/>
      <c r="BE79" s="29"/>
      <c r="BF79" s="17"/>
      <c r="BG79" s="17"/>
      <c r="BH79" s="17"/>
    </row>
    <row r="80" spans="1:60" ht="24.2" customHeight="1" x14ac:dyDescent="0.2">
      <c r="A80" s="29"/>
      <c r="B80" s="238"/>
      <c r="C80" s="239"/>
      <c r="D80" s="239"/>
      <c r="E80" s="240"/>
      <c r="F80" s="132">
        <v>0</v>
      </c>
      <c r="G80" s="133"/>
      <c r="H80" s="133"/>
      <c r="I80" s="133"/>
      <c r="J80" s="133"/>
      <c r="K80" s="133"/>
      <c r="L80" s="134"/>
      <c r="M80" s="217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9"/>
      <c r="AA80" s="132">
        <v>0</v>
      </c>
      <c r="AB80" s="133"/>
      <c r="AC80" s="133"/>
      <c r="AD80" s="133"/>
      <c r="AE80" s="133"/>
      <c r="AF80" s="133"/>
      <c r="AG80" s="133"/>
      <c r="AH80" s="133"/>
      <c r="AI80" s="134"/>
      <c r="AJ80" s="144"/>
      <c r="AK80" s="145"/>
      <c r="AL80" s="145"/>
      <c r="AM80" s="145"/>
      <c r="AN80" s="145"/>
      <c r="AO80" s="145"/>
      <c r="AP80" s="145"/>
      <c r="AQ80" s="145"/>
      <c r="AR80" s="145"/>
      <c r="AS80" s="145"/>
      <c r="AT80" s="146"/>
      <c r="AU80" s="132">
        <v>0</v>
      </c>
      <c r="AV80" s="133"/>
      <c r="AW80" s="133"/>
      <c r="AX80" s="133"/>
      <c r="AY80" s="133"/>
      <c r="AZ80" s="133"/>
      <c r="BA80" s="134"/>
      <c r="BB80" s="29"/>
      <c r="BC80" s="29"/>
      <c r="BD80" s="29"/>
      <c r="BE80" s="29"/>
      <c r="BF80" s="17"/>
      <c r="BG80" s="17"/>
      <c r="BH80" s="17"/>
    </row>
    <row r="81" spans="1:60" ht="4.7" customHeight="1" x14ac:dyDescent="0.2">
      <c r="A81" s="29"/>
      <c r="B81" s="135"/>
      <c r="C81" s="136"/>
      <c r="D81" s="136"/>
      <c r="E81" s="137"/>
      <c r="F81" s="123">
        <v>0</v>
      </c>
      <c r="G81" s="124"/>
      <c r="H81" s="124"/>
      <c r="I81" s="124"/>
      <c r="J81" s="124"/>
      <c r="K81" s="124"/>
      <c r="L81" s="125"/>
      <c r="M81" s="135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7"/>
      <c r="AA81" s="159">
        <v>0</v>
      </c>
      <c r="AB81" s="160"/>
      <c r="AC81" s="160"/>
      <c r="AD81" s="160"/>
      <c r="AE81" s="160"/>
      <c r="AF81" s="160"/>
      <c r="AG81" s="160"/>
      <c r="AH81" s="160"/>
      <c r="AI81" s="161"/>
      <c r="AJ81" s="114" t="s">
        <v>74</v>
      </c>
      <c r="AK81" s="115"/>
      <c r="AL81" s="115"/>
      <c r="AM81" s="115"/>
      <c r="AN81" s="115"/>
      <c r="AO81" s="115"/>
      <c r="AP81" s="115"/>
      <c r="AQ81" s="115"/>
      <c r="AR81" s="115"/>
      <c r="AS81" s="115"/>
      <c r="AT81" s="116"/>
      <c r="AU81" s="196">
        <f>ROUND(SUM(F68:F85,AA68:AA85,AU68:AU80),2)</f>
        <v>44.12</v>
      </c>
      <c r="AV81" s="197"/>
      <c r="AW81" s="197"/>
      <c r="AX81" s="197"/>
      <c r="AY81" s="197"/>
      <c r="AZ81" s="197"/>
      <c r="BA81" s="198"/>
      <c r="BB81" s="29"/>
      <c r="BC81" s="29"/>
      <c r="BD81" s="29"/>
      <c r="BE81" s="29"/>
      <c r="BF81" s="17"/>
      <c r="BG81" s="17"/>
      <c r="BH81" s="17"/>
    </row>
    <row r="82" spans="1:60" ht="11.85" customHeight="1" x14ac:dyDescent="0.2">
      <c r="A82" s="29"/>
      <c r="B82" s="138"/>
      <c r="C82" s="139"/>
      <c r="D82" s="139"/>
      <c r="E82" s="140"/>
      <c r="F82" s="126"/>
      <c r="G82" s="127"/>
      <c r="H82" s="127"/>
      <c r="I82" s="127"/>
      <c r="J82" s="127"/>
      <c r="K82" s="127"/>
      <c r="L82" s="128"/>
      <c r="M82" s="138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40"/>
      <c r="AA82" s="162"/>
      <c r="AB82" s="163"/>
      <c r="AC82" s="163"/>
      <c r="AD82" s="163"/>
      <c r="AE82" s="163"/>
      <c r="AF82" s="163"/>
      <c r="AG82" s="163"/>
      <c r="AH82" s="163"/>
      <c r="AI82" s="164"/>
      <c r="AJ82" s="117"/>
      <c r="AK82" s="118"/>
      <c r="AL82" s="118"/>
      <c r="AM82" s="118"/>
      <c r="AN82" s="118"/>
      <c r="AO82" s="118"/>
      <c r="AP82" s="118"/>
      <c r="AQ82" s="118"/>
      <c r="AR82" s="118"/>
      <c r="AS82" s="118"/>
      <c r="AT82" s="119"/>
      <c r="AU82" s="199"/>
      <c r="AV82" s="200"/>
      <c r="AW82" s="200"/>
      <c r="AX82" s="200"/>
      <c r="AY82" s="200"/>
      <c r="AZ82" s="200"/>
      <c r="BA82" s="201"/>
      <c r="BB82" s="29"/>
      <c r="BC82" s="29"/>
      <c r="BD82" s="29"/>
      <c r="BE82" s="29"/>
      <c r="BF82" s="17"/>
      <c r="BG82" s="17"/>
      <c r="BH82" s="17"/>
    </row>
    <row r="83" spans="1:60" ht="5.45" customHeight="1" x14ac:dyDescent="0.2">
      <c r="A83" s="29"/>
      <c r="B83" s="141"/>
      <c r="C83" s="142"/>
      <c r="D83" s="142"/>
      <c r="E83" s="143"/>
      <c r="F83" s="129"/>
      <c r="G83" s="130"/>
      <c r="H83" s="130"/>
      <c r="I83" s="130"/>
      <c r="J83" s="130"/>
      <c r="K83" s="130"/>
      <c r="L83" s="131"/>
      <c r="M83" s="141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3"/>
      <c r="AA83" s="165"/>
      <c r="AB83" s="166"/>
      <c r="AC83" s="166"/>
      <c r="AD83" s="166"/>
      <c r="AE83" s="166"/>
      <c r="AF83" s="166"/>
      <c r="AG83" s="166"/>
      <c r="AH83" s="166"/>
      <c r="AI83" s="167"/>
      <c r="AJ83" s="120"/>
      <c r="AK83" s="121"/>
      <c r="AL83" s="121"/>
      <c r="AM83" s="121"/>
      <c r="AN83" s="121"/>
      <c r="AO83" s="121"/>
      <c r="AP83" s="121"/>
      <c r="AQ83" s="121"/>
      <c r="AR83" s="121"/>
      <c r="AS83" s="121"/>
      <c r="AT83" s="122"/>
      <c r="AU83" s="202"/>
      <c r="AV83" s="203"/>
      <c r="AW83" s="203"/>
      <c r="AX83" s="203"/>
      <c r="AY83" s="203"/>
      <c r="AZ83" s="203"/>
      <c r="BA83" s="204"/>
      <c r="BB83" s="29"/>
      <c r="BC83" s="29"/>
      <c r="BD83" s="29"/>
      <c r="BE83" s="29"/>
      <c r="BF83" s="17"/>
      <c r="BG83" s="17"/>
      <c r="BH83" s="17"/>
    </row>
    <row r="84" spans="1:60" ht="5.45" customHeight="1" x14ac:dyDescent="0.2">
      <c r="A84" s="29"/>
      <c r="B84" s="135"/>
      <c r="C84" s="136"/>
      <c r="D84" s="136"/>
      <c r="E84" s="137"/>
      <c r="F84" s="123">
        <v>0</v>
      </c>
      <c r="G84" s="124"/>
      <c r="H84" s="124"/>
      <c r="I84" s="124"/>
      <c r="J84" s="124"/>
      <c r="K84" s="124"/>
      <c r="L84" s="125"/>
      <c r="M84" s="135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7"/>
      <c r="AA84" s="159">
        <v>0</v>
      </c>
      <c r="AB84" s="160"/>
      <c r="AC84" s="160"/>
      <c r="AD84" s="160"/>
      <c r="AE84" s="160"/>
      <c r="AF84" s="160"/>
      <c r="AG84" s="160"/>
      <c r="AH84" s="160"/>
      <c r="AI84" s="161"/>
      <c r="AJ84" s="114" t="s">
        <v>75</v>
      </c>
      <c r="AK84" s="115"/>
      <c r="AL84" s="115"/>
      <c r="AM84" s="115"/>
      <c r="AN84" s="115"/>
      <c r="AO84" s="115"/>
      <c r="AP84" s="115"/>
      <c r="AQ84" s="115"/>
      <c r="AR84" s="115"/>
      <c r="AS84" s="115"/>
      <c r="AT84" s="116"/>
      <c r="AU84" s="196">
        <f>ROUND(AU63-AU81,2)</f>
        <v>1120.3699999999999</v>
      </c>
      <c r="AV84" s="197"/>
      <c r="AW84" s="197"/>
      <c r="AX84" s="197"/>
      <c r="AY84" s="197"/>
      <c r="AZ84" s="197"/>
      <c r="BA84" s="198"/>
      <c r="BB84" s="29"/>
      <c r="BC84" s="29"/>
      <c r="BD84" s="29"/>
      <c r="BE84" s="29"/>
      <c r="BF84" s="17"/>
      <c r="BG84" s="17"/>
      <c r="BH84" s="17"/>
    </row>
    <row r="85" spans="1:60" ht="11.85" customHeight="1" x14ac:dyDescent="0.2">
      <c r="A85" s="29"/>
      <c r="B85" s="138"/>
      <c r="C85" s="139"/>
      <c r="D85" s="139"/>
      <c r="E85" s="140"/>
      <c r="F85" s="126"/>
      <c r="G85" s="127"/>
      <c r="H85" s="127"/>
      <c r="I85" s="127"/>
      <c r="J85" s="127"/>
      <c r="K85" s="127"/>
      <c r="L85" s="128"/>
      <c r="M85" s="138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40"/>
      <c r="AA85" s="162"/>
      <c r="AB85" s="163"/>
      <c r="AC85" s="163"/>
      <c r="AD85" s="163"/>
      <c r="AE85" s="163"/>
      <c r="AF85" s="163"/>
      <c r="AG85" s="163"/>
      <c r="AH85" s="163"/>
      <c r="AI85" s="164"/>
      <c r="AJ85" s="117"/>
      <c r="AK85" s="118"/>
      <c r="AL85" s="118"/>
      <c r="AM85" s="118"/>
      <c r="AN85" s="118"/>
      <c r="AO85" s="118"/>
      <c r="AP85" s="118"/>
      <c r="AQ85" s="118"/>
      <c r="AR85" s="118"/>
      <c r="AS85" s="118"/>
      <c r="AT85" s="119"/>
      <c r="AU85" s="199"/>
      <c r="AV85" s="200"/>
      <c r="AW85" s="200"/>
      <c r="AX85" s="200"/>
      <c r="AY85" s="200"/>
      <c r="AZ85" s="200"/>
      <c r="BA85" s="201"/>
      <c r="BB85" s="29"/>
      <c r="BC85" s="29"/>
      <c r="BD85" s="29"/>
      <c r="BE85" s="29"/>
      <c r="BF85" s="17"/>
      <c r="BG85" s="17"/>
      <c r="BH85" s="17"/>
    </row>
    <row r="86" spans="1:60" ht="5.45" customHeight="1" x14ac:dyDescent="0.2">
      <c r="A86" s="29"/>
      <c r="B86" s="141"/>
      <c r="C86" s="142"/>
      <c r="D86" s="142"/>
      <c r="E86" s="143"/>
      <c r="F86" s="129"/>
      <c r="G86" s="130"/>
      <c r="H86" s="130"/>
      <c r="I86" s="130"/>
      <c r="J86" s="130"/>
      <c r="K86" s="130"/>
      <c r="L86" s="131"/>
      <c r="M86" s="141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3"/>
      <c r="AA86" s="165"/>
      <c r="AB86" s="166"/>
      <c r="AC86" s="166"/>
      <c r="AD86" s="166"/>
      <c r="AE86" s="166"/>
      <c r="AF86" s="166"/>
      <c r="AG86" s="166"/>
      <c r="AH86" s="166"/>
      <c r="AI86" s="167"/>
      <c r="AJ86" s="120"/>
      <c r="AK86" s="121"/>
      <c r="AL86" s="121"/>
      <c r="AM86" s="121"/>
      <c r="AN86" s="121"/>
      <c r="AO86" s="121"/>
      <c r="AP86" s="121"/>
      <c r="AQ86" s="121"/>
      <c r="AR86" s="121"/>
      <c r="AS86" s="121"/>
      <c r="AT86" s="122"/>
      <c r="AU86" s="202"/>
      <c r="AV86" s="203"/>
      <c r="AW86" s="203"/>
      <c r="AX86" s="203"/>
      <c r="AY86" s="203"/>
      <c r="AZ86" s="203"/>
      <c r="BA86" s="204"/>
      <c r="BB86" s="29"/>
      <c r="BC86" s="29"/>
      <c r="BD86" s="29"/>
      <c r="BE86" s="29"/>
      <c r="BF86" s="17"/>
      <c r="BG86" s="17"/>
      <c r="BH86" s="17"/>
    </row>
    <row r="87" spans="1:60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17"/>
      <c r="BG87" s="17"/>
      <c r="BH87" s="17"/>
    </row>
    <row r="88" spans="1:60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29"/>
      <c r="AJ88" s="29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29"/>
      <c r="BC88" s="29"/>
      <c r="BD88" s="29"/>
      <c r="BE88" s="29"/>
      <c r="BF88" s="17"/>
      <c r="BG88" s="17"/>
      <c r="BH88" s="17"/>
    </row>
    <row r="89" spans="1:60" x14ac:dyDescent="0.2">
      <c r="A89" s="29"/>
      <c r="B89" s="29"/>
      <c r="C89" s="68" t="s">
        <v>105</v>
      </c>
      <c r="D89" s="54"/>
      <c r="E89" s="54"/>
      <c r="F89" s="54"/>
      <c r="G89" s="54"/>
      <c r="H89" s="54"/>
      <c r="I89" s="54"/>
      <c r="J89" s="54"/>
      <c r="K89" s="54"/>
      <c r="L89" s="54"/>
      <c r="M89" s="29"/>
      <c r="N89" s="29"/>
      <c r="O89" s="67" t="s">
        <v>103</v>
      </c>
      <c r="P89" s="56"/>
      <c r="Q89" s="56"/>
      <c r="R89" s="56"/>
      <c r="S89" s="56"/>
      <c r="T89" s="56"/>
      <c r="U89" s="56"/>
      <c r="V89" s="56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67" t="s">
        <v>104</v>
      </c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17"/>
      <c r="BG89" s="17"/>
      <c r="BH89" s="17"/>
    </row>
    <row r="90" spans="1:60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17"/>
      <c r="BG90" s="17"/>
      <c r="BH90" s="17"/>
    </row>
    <row r="91" spans="1:60" ht="15.95" customHeight="1" x14ac:dyDescent="0.25">
      <c r="A91" s="29"/>
      <c r="B91" s="226" t="s">
        <v>119</v>
      </c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26"/>
      <c r="AL91" s="226"/>
      <c r="AM91" s="226"/>
      <c r="AN91" s="226"/>
      <c r="AO91" s="226"/>
      <c r="AP91" s="226"/>
      <c r="AQ91" s="226"/>
      <c r="AR91" s="226"/>
      <c r="AS91" s="226"/>
      <c r="AT91" s="226"/>
      <c r="AU91" s="226"/>
      <c r="AV91" s="226"/>
      <c r="AW91" s="226"/>
      <c r="AX91" s="226"/>
      <c r="AY91" s="226"/>
      <c r="AZ91" s="226"/>
      <c r="BA91" s="226"/>
      <c r="BB91" s="29"/>
      <c r="BC91" s="29"/>
      <c r="BD91" s="29"/>
      <c r="BE91" s="29"/>
      <c r="BF91" s="17"/>
      <c r="BG91" s="17"/>
      <c r="BH91" s="17"/>
    </row>
    <row r="92" spans="1:60" ht="15.95" customHeight="1" x14ac:dyDescent="0.2">
      <c r="A92" s="29"/>
      <c r="B92" s="235" t="s">
        <v>115</v>
      </c>
      <c r="C92" s="236"/>
      <c r="D92" s="237"/>
      <c r="E92" s="220" t="s">
        <v>366</v>
      </c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2"/>
      <c r="BB92" s="29"/>
      <c r="BC92" s="29"/>
      <c r="BD92" s="29"/>
      <c r="BE92" s="29"/>
      <c r="BF92" s="17"/>
      <c r="BG92" s="17"/>
      <c r="BH92" s="17"/>
    </row>
    <row r="93" spans="1:60" ht="15.95" customHeight="1" x14ac:dyDescent="0.2">
      <c r="A93" s="29"/>
      <c r="B93" s="227" t="s">
        <v>114</v>
      </c>
      <c r="C93" s="228"/>
      <c r="D93" s="229"/>
      <c r="E93" s="220" t="s">
        <v>367</v>
      </c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2"/>
      <c r="BB93" s="29"/>
      <c r="BC93" s="29"/>
      <c r="BD93" s="29"/>
      <c r="BE93" s="29"/>
      <c r="BF93" s="17"/>
      <c r="BG93" s="17"/>
      <c r="BH93" s="17"/>
    </row>
    <row r="94" spans="1:60" ht="15.95" customHeight="1" x14ac:dyDescent="0.2">
      <c r="A94" s="29"/>
      <c r="B94" s="227" t="s">
        <v>116</v>
      </c>
      <c r="C94" s="228"/>
      <c r="D94" s="229"/>
      <c r="E94" s="230" t="s">
        <v>368</v>
      </c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2"/>
      <c r="BB94" s="29"/>
      <c r="BC94" s="29"/>
      <c r="BD94" s="29"/>
      <c r="BE94" s="29"/>
      <c r="BF94" s="17"/>
      <c r="BG94" s="17"/>
      <c r="BH94" s="17"/>
    </row>
    <row r="95" spans="1:60" ht="15.95" customHeight="1" x14ac:dyDescent="0.2">
      <c r="A95" s="29"/>
      <c r="B95" s="227" t="s">
        <v>117</v>
      </c>
      <c r="C95" s="228"/>
      <c r="D95" s="229"/>
      <c r="E95" s="220" t="s">
        <v>85</v>
      </c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2"/>
      <c r="BB95" s="29"/>
      <c r="BC95" s="29"/>
      <c r="BD95" s="29"/>
      <c r="BE95" s="29"/>
      <c r="BF95" s="17"/>
      <c r="BG95" s="17"/>
      <c r="BH95" s="17"/>
    </row>
    <row r="96" spans="1:60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17"/>
      <c r="BG96" s="17"/>
      <c r="BH96" s="17"/>
    </row>
    <row r="97" spans="1:60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17"/>
      <c r="BG97" s="17"/>
      <c r="BH97" s="17"/>
    </row>
    <row r="98" spans="1:60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17"/>
      <c r="BG98" s="17"/>
      <c r="BH98" s="17"/>
    </row>
    <row r="99" spans="1:60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17"/>
      <c r="BG99" s="17"/>
      <c r="BH99" s="17"/>
    </row>
    <row r="100" spans="1:60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17"/>
      <c r="BG100" s="17"/>
      <c r="BH100" s="17"/>
    </row>
    <row r="101" spans="1:60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17"/>
      <c r="BG101" s="17"/>
      <c r="BH101" s="17"/>
    </row>
    <row r="102" spans="1:60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17"/>
      <c r="BG102" s="17"/>
      <c r="BH102" s="17"/>
    </row>
    <row r="103" spans="1:60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17"/>
      <c r="BG103" s="17"/>
      <c r="BH103" s="17"/>
    </row>
    <row r="104" spans="1:60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17"/>
      <c r="BG104" s="17"/>
      <c r="BH104" s="17"/>
    </row>
    <row r="105" spans="1:60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17"/>
      <c r="BG105" s="17"/>
      <c r="BH105" s="17"/>
    </row>
    <row r="106" spans="1:60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17"/>
      <c r="BG106" s="17"/>
      <c r="BH106" s="17"/>
    </row>
    <row r="107" spans="1:60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17"/>
      <c r="BG107" s="17"/>
      <c r="BH107" s="17"/>
    </row>
    <row r="108" spans="1:60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17"/>
      <c r="BG108" s="17"/>
      <c r="BH108" s="17"/>
    </row>
    <row r="109" spans="1:60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17"/>
      <c r="BG109" s="17"/>
      <c r="BH109" s="17"/>
    </row>
    <row r="110" spans="1:60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17"/>
      <c r="BG110" s="17"/>
      <c r="BH110" s="17"/>
    </row>
    <row r="111" spans="1:60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17"/>
      <c r="BG111" s="17"/>
      <c r="BH111" s="17"/>
    </row>
    <row r="112" spans="1:60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17"/>
      <c r="BG112" s="17"/>
      <c r="BH112" s="17"/>
    </row>
    <row r="113" spans="1:60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17"/>
      <c r="BG113" s="17"/>
      <c r="BH113" s="17"/>
    </row>
    <row r="114" spans="1:60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17"/>
      <c r="BG114" s="17"/>
      <c r="BH114" s="17"/>
    </row>
    <row r="115" spans="1:60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17"/>
      <c r="BG115" s="17"/>
      <c r="BH115" s="17"/>
    </row>
    <row r="116" spans="1:60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17"/>
      <c r="BG116" s="17"/>
      <c r="BH116" s="17"/>
    </row>
    <row r="117" spans="1:60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</row>
    <row r="118" spans="1:60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</row>
  </sheetData>
  <sheetProtection password="C787" sheet="1" objects="1" scenarios="1"/>
  <dataConsolidate/>
  <mergeCells count="198">
    <mergeCell ref="B2:BA2"/>
    <mergeCell ref="B4:BA4"/>
    <mergeCell ref="I5:AY5"/>
    <mergeCell ref="C5:G5"/>
    <mergeCell ref="C6:G6"/>
    <mergeCell ref="AN7:AY7"/>
    <mergeCell ref="C7:AK7"/>
    <mergeCell ref="AN10:AY10"/>
    <mergeCell ref="B21:BA21"/>
    <mergeCell ref="C22:AZ22"/>
    <mergeCell ref="B3:L3"/>
    <mergeCell ref="M3:BA3"/>
    <mergeCell ref="C17:N17"/>
    <mergeCell ref="AS17:BA17"/>
    <mergeCell ref="S17:Y17"/>
    <mergeCell ref="P17:Q17"/>
    <mergeCell ref="G19:AY19"/>
    <mergeCell ref="C19:D19"/>
    <mergeCell ref="S16:Y16"/>
    <mergeCell ref="P16:Q16"/>
    <mergeCell ref="C16:N16"/>
    <mergeCell ref="AL15:BA15"/>
    <mergeCell ref="AC17:AR17"/>
    <mergeCell ref="C13:G13"/>
    <mergeCell ref="AN14:AY14"/>
    <mergeCell ref="C14:AK14"/>
    <mergeCell ref="AF10:AK10"/>
    <mergeCell ref="V10:AD10"/>
    <mergeCell ref="Q10:T10"/>
    <mergeCell ref="B11:BA11"/>
    <mergeCell ref="AN9:AY9"/>
    <mergeCell ref="AF9:AK9"/>
    <mergeCell ref="C28:I28"/>
    <mergeCell ref="AG28:AL28"/>
    <mergeCell ref="T28:AC28"/>
    <mergeCell ref="K28:R28"/>
    <mergeCell ref="C29:I29"/>
    <mergeCell ref="Y29:AY29"/>
    <mergeCell ref="K29:W29"/>
    <mergeCell ref="C25:AZ25"/>
    <mergeCell ref="AQ27:AZ27"/>
    <mergeCell ref="C27:I27"/>
    <mergeCell ref="K27:R27"/>
    <mergeCell ref="AG27:AO27"/>
    <mergeCell ref="T27:AE27"/>
    <mergeCell ref="C31:H31"/>
    <mergeCell ref="K31:AY31"/>
    <mergeCell ref="B35:BA35"/>
    <mergeCell ref="B36:AZ36"/>
    <mergeCell ref="C32:J34"/>
    <mergeCell ref="K32:R34"/>
    <mergeCell ref="S32:BA34"/>
    <mergeCell ref="C30:I30"/>
    <mergeCell ref="Y30:AY30"/>
    <mergeCell ref="K30:W30"/>
    <mergeCell ref="B37:C37"/>
    <mergeCell ref="AJ38:AS40"/>
    <mergeCell ref="N38:Y40"/>
    <mergeCell ref="B38:D40"/>
    <mergeCell ref="F37:L37"/>
    <mergeCell ref="AB37:AI37"/>
    <mergeCell ref="AA38:AI40"/>
    <mergeCell ref="AU37:BA37"/>
    <mergeCell ref="AJ37:AQ37"/>
    <mergeCell ref="N37:V37"/>
    <mergeCell ref="F38:L40"/>
    <mergeCell ref="AU38:BA40"/>
    <mergeCell ref="B41:D43"/>
    <mergeCell ref="F41:L43"/>
    <mergeCell ref="AA41:AI43"/>
    <mergeCell ref="AU41:BA43"/>
    <mergeCell ref="AJ44:AS46"/>
    <mergeCell ref="N44:Y46"/>
    <mergeCell ref="B44:D46"/>
    <mergeCell ref="F44:L46"/>
    <mergeCell ref="AA44:AI46"/>
    <mergeCell ref="AU44:BA46"/>
    <mergeCell ref="AJ41:AS43"/>
    <mergeCell ref="N41:Y43"/>
    <mergeCell ref="N47:Y49"/>
    <mergeCell ref="B47:D49"/>
    <mergeCell ref="F47:L49"/>
    <mergeCell ref="AA47:AI49"/>
    <mergeCell ref="AU47:BA49"/>
    <mergeCell ref="AJ50:AS52"/>
    <mergeCell ref="N50:Y52"/>
    <mergeCell ref="B50:D52"/>
    <mergeCell ref="F50:L52"/>
    <mergeCell ref="AA50:AI52"/>
    <mergeCell ref="AJ47:AS49"/>
    <mergeCell ref="AJ56:AS58"/>
    <mergeCell ref="N56:Y58"/>
    <mergeCell ref="B56:D58"/>
    <mergeCell ref="F56:L58"/>
    <mergeCell ref="AA56:AI58"/>
    <mergeCell ref="AU56:BA58"/>
    <mergeCell ref="AU50:BA52"/>
    <mergeCell ref="AJ53:AS55"/>
    <mergeCell ref="N53:Y55"/>
    <mergeCell ref="B53:D55"/>
    <mergeCell ref="F53:L55"/>
    <mergeCell ref="AA53:AI55"/>
    <mergeCell ref="AU53:BA55"/>
    <mergeCell ref="B95:D95"/>
    <mergeCell ref="E95:BA95"/>
    <mergeCell ref="AJ67:AQ67"/>
    <mergeCell ref="N67:V67"/>
    <mergeCell ref="B80:E80"/>
    <mergeCell ref="B81:E83"/>
    <mergeCell ref="F80:L80"/>
    <mergeCell ref="F81:L83"/>
    <mergeCell ref="F84:L86"/>
    <mergeCell ref="AA81:AI83"/>
    <mergeCell ref="B94:D94"/>
    <mergeCell ref="E94:BA94"/>
    <mergeCell ref="B67:C67"/>
    <mergeCell ref="AJ68:AS70"/>
    <mergeCell ref="N68:Y70"/>
    <mergeCell ref="B68:D70"/>
    <mergeCell ref="AA68:AI70"/>
    <mergeCell ref="B92:D92"/>
    <mergeCell ref="B93:D93"/>
    <mergeCell ref="E92:BA92"/>
    <mergeCell ref="B77:D79"/>
    <mergeCell ref="M80:Z80"/>
    <mergeCell ref="AA77:AI79"/>
    <mergeCell ref="B84:E86"/>
    <mergeCell ref="E93:BA93"/>
    <mergeCell ref="AJ71:AS73"/>
    <mergeCell ref="N71:Y73"/>
    <mergeCell ref="B71:D73"/>
    <mergeCell ref="AA71:AI73"/>
    <mergeCell ref="B91:BA91"/>
    <mergeCell ref="AJ74:AS76"/>
    <mergeCell ref="N74:Y76"/>
    <mergeCell ref="AN8:BA8"/>
    <mergeCell ref="C8:AM8"/>
    <mergeCell ref="I6:BA6"/>
    <mergeCell ref="C10:P10"/>
    <mergeCell ref="I13:BA13"/>
    <mergeCell ref="G20:BA20"/>
    <mergeCell ref="C20:D20"/>
    <mergeCell ref="C15:AK15"/>
    <mergeCell ref="AS16:BA16"/>
    <mergeCell ref="AC16:AQ16"/>
    <mergeCell ref="V9:AD9"/>
    <mergeCell ref="Q9:T9"/>
    <mergeCell ref="C9:O9"/>
    <mergeCell ref="I12:AY12"/>
    <mergeCell ref="C12:G12"/>
    <mergeCell ref="C23:BA23"/>
    <mergeCell ref="B63:E65"/>
    <mergeCell ref="F63:L65"/>
    <mergeCell ref="F68:L70"/>
    <mergeCell ref="F71:L73"/>
    <mergeCell ref="F74:L76"/>
    <mergeCell ref="AA63:AI65"/>
    <mergeCell ref="AU63:BA65"/>
    <mergeCell ref="AJ63:AT65"/>
    <mergeCell ref="B74:D76"/>
    <mergeCell ref="AA74:AI76"/>
    <mergeCell ref="N63:Y65"/>
    <mergeCell ref="B66:AZ66"/>
    <mergeCell ref="C26:BA26"/>
    <mergeCell ref="AQ28:BA28"/>
    <mergeCell ref="B62:E62"/>
    <mergeCell ref="AJ62:AT62"/>
    <mergeCell ref="AU62:BA62"/>
    <mergeCell ref="B59:D61"/>
    <mergeCell ref="F59:L61"/>
    <mergeCell ref="AA59:AI61"/>
    <mergeCell ref="AJ59:AT61"/>
    <mergeCell ref="M59:Z61"/>
    <mergeCell ref="AU59:BA61"/>
    <mergeCell ref="BD59:BD60"/>
    <mergeCell ref="F67:L67"/>
    <mergeCell ref="AB67:AI67"/>
    <mergeCell ref="AU67:BA67"/>
    <mergeCell ref="F62:L62"/>
    <mergeCell ref="AA84:AI86"/>
    <mergeCell ref="AA80:AI80"/>
    <mergeCell ref="M77:Z79"/>
    <mergeCell ref="M81:Z83"/>
    <mergeCell ref="M84:Z86"/>
    <mergeCell ref="AU81:BA83"/>
    <mergeCell ref="AU84:BA86"/>
    <mergeCell ref="F77:L79"/>
    <mergeCell ref="AA62:AI62"/>
    <mergeCell ref="M62:Z62"/>
    <mergeCell ref="AJ81:AT83"/>
    <mergeCell ref="AJ84:AT86"/>
    <mergeCell ref="AU68:BA70"/>
    <mergeCell ref="AU71:BA73"/>
    <mergeCell ref="AU74:BA76"/>
    <mergeCell ref="AU77:BA79"/>
    <mergeCell ref="AU80:BA80"/>
    <mergeCell ref="AJ77:AT79"/>
    <mergeCell ref="AJ80:AT80"/>
  </mergeCells>
  <dataValidations count="3">
    <dataValidation type="list" allowBlank="1" showInputMessage="1" showErrorMessage="1" sqref="C23:BA23">
      <formula1>Tipo</formula1>
    </dataValidation>
    <dataValidation type="list" allowBlank="1" showInputMessage="1" showErrorMessage="1" sqref="C26:BA26">
      <formula1>causa</formula1>
    </dataValidation>
    <dataValidation type="list" allowBlank="1" showInputMessage="1" showErrorMessage="1" sqref="Y30:AY30">
      <formula1>categoria</formula1>
    </dataValidation>
  </dataValidations>
  <printOptions horizontalCentered="1"/>
  <pageMargins left="0.59055118110236227" right="0.19685039370078741" top="0.59055118110236227" bottom="0.19685039370078741" header="0.19685039370078741" footer="0.19685039370078741"/>
  <pageSetup paperSize="9" scale="72" fitToWidth="0" fitToHeight="0" orientation="portrait" r:id="rId1"/>
  <headerFooter alignWithMargins="0"/>
  <ignoredErrors>
    <ignoredError sqref="C30 K30 F69:L70 G68:L68 F72:L73 G71:L71 F75:L76 G74:L74 F78:L79 G77:L77 F82:L83 G80:L80 G81:L81 F85:L86 G84:L84 AU69:BA70 AV68:BA68 AU72:BA73 AV71:BA71 AU75:BA76 AV74:BA74 AU78:BA79 AV77:BA77 AV80:BA80" numberStoredAsText="1"/>
    <ignoredError sqref="AQ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06"/>
  <sheetViews>
    <sheetView showGridLines="0" showRowColHeaders="0" zoomScaleNormal="100" workbookViewId="0">
      <pane xSplit="1" ySplit="2" topLeftCell="B3" activePane="bottomRight" state="frozen"/>
      <selection activeCell="F59" sqref="F59:L61"/>
      <selection pane="topRight" activeCell="F59" sqref="F59:L61"/>
      <selection pane="bottomLeft" activeCell="F59" sqref="F59:L61"/>
      <selection pane="bottomRight" activeCell="Q11" sqref="Q11:U11"/>
    </sheetView>
  </sheetViews>
  <sheetFormatPr defaultRowHeight="12.75" x14ac:dyDescent="0.2"/>
  <cols>
    <col min="1" max="1" width="5.7109375" customWidth="1"/>
    <col min="2" max="2" width="2.140625" customWidth="1"/>
    <col min="3" max="3" width="4.140625" customWidth="1"/>
    <col min="4" max="4" width="12" customWidth="1"/>
    <col min="5" max="5" width="2" customWidth="1"/>
    <col min="6" max="6" width="2.140625" customWidth="1"/>
    <col min="7" max="7" width="1" customWidth="1"/>
    <col min="8" max="8" width="1.28515625" customWidth="1"/>
    <col min="9" max="9" width="2.28515625" customWidth="1"/>
    <col min="10" max="10" width="1" customWidth="1"/>
    <col min="11" max="11" width="2.140625" customWidth="1"/>
    <col min="12" max="12" width="1.28515625" customWidth="1"/>
    <col min="13" max="13" width="1.5703125" customWidth="1"/>
    <col min="14" max="14" width="1.28515625" customWidth="1"/>
    <col min="15" max="15" width="2" customWidth="1"/>
    <col min="16" max="16" width="2.140625" customWidth="1"/>
    <col min="17" max="17" width="3" customWidth="1"/>
    <col min="18" max="18" width="1.5703125" customWidth="1"/>
    <col min="19" max="19" width="2.85546875" customWidth="1"/>
    <col min="20" max="20" width="1.28515625" customWidth="1"/>
    <col min="21" max="21" width="8" customWidth="1"/>
    <col min="22" max="22" width="2.7109375" customWidth="1"/>
    <col min="23" max="23" width="6.28515625" customWidth="1"/>
    <col min="24" max="24" width="2.5703125" customWidth="1"/>
    <col min="25" max="25" width="1.28515625" customWidth="1"/>
    <col min="26" max="26" width="2.5703125" customWidth="1"/>
    <col min="27" max="28" width="3.28515625" customWidth="1"/>
    <col min="29" max="29" width="1.28515625" customWidth="1"/>
    <col min="30" max="30" width="2.5703125" customWidth="1"/>
    <col min="31" max="31" width="3.140625" customWidth="1"/>
    <col min="32" max="32" width="1.28515625" customWidth="1"/>
    <col min="33" max="33" width="6.7109375" customWidth="1"/>
    <col min="34" max="34" width="2" customWidth="1"/>
    <col min="35" max="35" width="11.7109375" customWidth="1"/>
    <col min="36" max="36" width="11.85546875" customWidth="1"/>
    <col min="37" max="37" width="2.140625" customWidth="1"/>
    <col min="38" max="38" width="1" customWidth="1"/>
    <col min="39" max="39" width="1.28515625" customWidth="1"/>
    <col min="40" max="40" width="1" customWidth="1"/>
    <col min="41" max="41" width="1.28515625" customWidth="1"/>
  </cols>
  <sheetData>
    <row r="2" spans="2:40" ht="21.95" customHeight="1" x14ac:dyDescent="0.2">
      <c r="B2" s="336" t="s">
        <v>78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8"/>
    </row>
    <row r="3" spans="2:40" ht="14.1" customHeight="1" x14ac:dyDescent="0.2"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</row>
    <row r="4" spans="2:40" ht="20.100000000000001" customHeight="1" x14ac:dyDescent="0.2">
      <c r="B4" s="330" t="s">
        <v>79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2"/>
    </row>
    <row r="5" spans="2:40" ht="10.35" customHeight="1" x14ac:dyDescent="0.2">
      <c r="B5" s="5"/>
      <c r="C5" s="320" t="s">
        <v>4</v>
      </c>
      <c r="D5" s="320"/>
      <c r="E5" s="320"/>
      <c r="F5" s="320"/>
      <c r="G5" s="320"/>
      <c r="H5" s="320"/>
      <c r="I5" s="320"/>
      <c r="J5" s="320"/>
      <c r="K5" s="6"/>
      <c r="L5" s="7"/>
      <c r="M5" s="321" t="s">
        <v>3</v>
      </c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6"/>
      <c r="AM5" s="7"/>
    </row>
    <row r="6" spans="2:40" ht="15" customHeight="1" x14ac:dyDescent="0.2">
      <c r="B6" s="11"/>
      <c r="C6" s="339" t="str">
        <f>TRCT!C6</f>
        <v>12.357.528/0001-00</v>
      </c>
      <c r="D6" s="339"/>
      <c r="E6" s="339"/>
      <c r="F6" s="339"/>
      <c r="G6" s="339"/>
      <c r="H6" s="339"/>
      <c r="I6" s="339"/>
      <c r="J6" s="339"/>
      <c r="K6" s="12"/>
      <c r="L6" s="13"/>
      <c r="M6" s="223" t="str">
        <f>TRCT!I6</f>
        <v>CN TECH COMERCIO E SERVIÇOS DE INFORMATICA EIRELI - ME</v>
      </c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5"/>
    </row>
    <row r="7" spans="2:40" ht="20.100000000000001" customHeight="1" x14ac:dyDescent="0.2">
      <c r="B7" s="330" t="s">
        <v>80</v>
      </c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2"/>
    </row>
    <row r="8" spans="2:40" ht="10.35" customHeight="1" x14ac:dyDescent="0.2">
      <c r="B8" s="5"/>
      <c r="C8" s="320" t="s">
        <v>14</v>
      </c>
      <c r="D8" s="320"/>
      <c r="E8" s="320"/>
      <c r="F8" s="320"/>
      <c r="G8" s="320"/>
      <c r="H8" s="320"/>
      <c r="I8" s="320"/>
      <c r="J8" s="320"/>
      <c r="K8" s="6"/>
      <c r="L8" s="7"/>
      <c r="M8" s="321" t="s">
        <v>13</v>
      </c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6"/>
      <c r="AM8" s="7"/>
    </row>
    <row r="9" spans="2:40" ht="15" customHeight="1" x14ac:dyDescent="0.2">
      <c r="B9" s="11"/>
      <c r="C9" s="335">
        <f>TRCT!C13</f>
        <v>13709025272</v>
      </c>
      <c r="D9" s="335"/>
      <c r="E9" s="335"/>
      <c r="F9" s="335"/>
      <c r="G9" s="335"/>
      <c r="H9" s="335"/>
      <c r="I9" s="335"/>
      <c r="J9" s="335"/>
      <c r="K9" s="12"/>
      <c r="L9" s="13"/>
      <c r="M9" s="223" t="str">
        <f>TRCT!I13</f>
        <v>EDERSON RODRIGO MACEDO</v>
      </c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5"/>
    </row>
    <row r="10" spans="2:40" ht="12.6" customHeight="1" x14ac:dyDescent="0.2">
      <c r="B10" s="5"/>
      <c r="C10" s="320" t="s">
        <v>18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7"/>
      <c r="Q10" s="321" t="s">
        <v>17</v>
      </c>
      <c r="R10" s="320"/>
      <c r="S10" s="320"/>
      <c r="T10" s="320"/>
      <c r="U10" s="320"/>
      <c r="V10" s="6"/>
      <c r="W10" s="321" t="s">
        <v>23</v>
      </c>
      <c r="X10" s="320"/>
      <c r="Y10" s="320"/>
      <c r="Z10" s="320"/>
      <c r="AA10" s="320"/>
      <c r="AB10" s="320"/>
      <c r="AC10" s="320"/>
      <c r="AD10" s="7"/>
      <c r="AE10" s="321" t="s">
        <v>22</v>
      </c>
      <c r="AF10" s="320"/>
      <c r="AG10" s="320"/>
      <c r="AH10" s="320"/>
      <c r="AI10" s="320"/>
      <c r="AJ10" s="320"/>
      <c r="AK10" s="320"/>
      <c r="AL10" s="6"/>
      <c r="AM10" s="7"/>
    </row>
    <row r="11" spans="2:40" ht="15" customHeight="1" x14ac:dyDescent="0.2">
      <c r="B11" s="8"/>
      <c r="C11" s="325" t="str">
        <f>TRCT!AC17</f>
        <v>0087207/00027-DF</v>
      </c>
      <c r="D11" s="325"/>
      <c r="E11" s="325"/>
      <c r="F11" s="325"/>
      <c r="G11" s="325"/>
      <c r="H11" s="325"/>
      <c r="I11" s="325"/>
      <c r="J11" s="14"/>
      <c r="K11" s="14"/>
      <c r="L11" s="14"/>
      <c r="M11" s="14"/>
      <c r="N11" s="14"/>
      <c r="O11" s="14"/>
      <c r="P11" s="15"/>
      <c r="Q11" s="326">
        <f>TRCT!AS17</f>
        <v>1736351133</v>
      </c>
      <c r="R11" s="327"/>
      <c r="S11" s="327"/>
      <c r="T11" s="327"/>
      <c r="U11" s="327"/>
      <c r="V11" s="15"/>
      <c r="W11" s="328">
        <f>TRCT!C20</f>
        <v>30097</v>
      </c>
      <c r="X11" s="329"/>
      <c r="Y11" s="329"/>
      <c r="Z11" s="329"/>
      <c r="AA11" s="329"/>
      <c r="AB11" s="14"/>
      <c r="AC11" s="14"/>
      <c r="AD11" s="15"/>
      <c r="AE11" s="333" t="str">
        <f>TRCT!G20</f>
        <v>Vanira Tania Macedo</v>
      </c>
      <c r="AF11" s="325"/>
      <c r="AG11" s="325"/>
      <c r="AH11" s="325"/>
      <c r="AI11" s="325"/>
      <c r="AJ11" s="325"/>
      <c r="AK11" s="325"/>
      <c r="AL11" s="325"/>
      <c r="AM11" s="334"/>
      <c r="AN11" s="1"/>
    </row>
    <row r="12" spans="2:40" ht="9.9499999999999993" customHeight="1" x14ac:dyDescent="0.2"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6"/>
      <c r="Q12" s="4"/>
      <c r="R12" s="3"/>
      <c r="S12" s="3"/>
      <c r="T12" s="3"/>
      <c r="U12" s="3"/>
      <c r="V12" s="16"/>
      <c r="W12" s="4"/>
      <c r="X12" s="3"/>
      <c r="Y12" s="3"/>
      <c r="Z12" s="3"/>
      <c r="AA12" s="3"/>
      <c r="AB12" s="3"/>
      <c r="AC12" s="3"/>
      <c r="AD12" s="16"/>
      <c r="AE12" s="223"/>
      <c r="AF12" s="224"/>
      <c r="AG12" s="224"/>
      <c r="AH12" s="224"/>
      <c r="AI12" s="224"/>
      <c r="AJ12" s="224"/>
      <c r="AK12" s="224"/>
      <c r="AL12" s="224"/>
      <c r="AM12" s="225"/>
      <c r="AN12" s="1"/>
    </row>
    <row r="13" spans="2:40" ht="20.100000000000001" customHeight="1" x14ac:dyDescent="0.2">
      <c r="B13" s="330" t="s">
        <v>81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2"/>
    </row>
    <row r="14" spans="2:40" ht="11.1" customHeight="1" x14ac:dyDescent="0.2">
      <c r="B14" s="5"/>
      <c r="C14" s="320" t="s">
        <v>26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7"/>
    </row>
    <row r="15" spans="2:40" ht="23.45" customHeight="1" x14ac:dyDescent="0.2">
      <c r="B15" s="11"/>
      <c r="C15" s="224" t="str">
        <f>TRCT!C26</f>
        <v>Despedida sem justa causa, pelo empregador</v>
      </c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5"/>
    </row>
    <row r="16" spans="2:40" ht="13.35" customHeight="1" x14ac:dyDescent="0.2">
      <c r="B16" s="5"/>
      <c r="C16" s="320" t="s">
        <v>29</v>
      </c>
      <c r="D16" s="320"/>
      <c r="E16" s="322"/>
      <c r="F16" s="321" t="s">
        <v>31</v>
      </c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2"/>
      <c r="T16" s="5"/>
      <c r="U16" s="320" t="s">
        <v>30</v>
      </c>
      <c r="V16" s="320"/>
      <c r="W16" s="320"/>
      <c r="X16" s="322"/>
      <c r="Y16" s="321" t="s">
        <v>28</v>
      </c>
      <c r="Z16" s="320"/>
      <c r="AA16" s="320"/>
      <c r="AB16" s="320"/>
      <c r="AC16" s="320"/>
      <c r="AD16" s="320"/>
      <c r="AE16" s="320"/>
      <c r="AF16" s="320"/>
      <c r="AG16" s="320"/>
      <c r="AH16" s="322"/>
      <c r="AI16" s="323" t="s">
        <v>34</v>
      </c>
      <c r="AJ16" s="324"/>
      <c r="AK16" s="324"/>
      <c r="AL16" s="324"/>
      <c r="AM16" s="7"/>
    </row>
    <row r="17" spans="2:66" ht="15" customHeight="1" x14ac:dyDescent="0.2">
      <c r="B17" s="11"/>
      <c r="C17" s="318">
        <f>TRCT!K28</f>
        <v>41852</v>
      </c>
      <c r="D17" s="318"/>
      <c r="E17" s="16"/>
      <c r="F17" s="319">
        <f>TRCT!T28</f>
        <v>42021</v>
      </c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63"/>
      <c r="T17" s="64"/>
      <c r="U17" s="318">
        <f>TRCT!AG28</f>
        <v>42051</v>
      </c>
      <c r="V17" s="318"/>
      <c r="W17" s="318"/>
      <c r="X17" s="63"/>
      <c r="Y17" s="223" t="str">
        <f>TRCT!AQ28</f>
        <v>SJ2  Código Saque 01</v>
      </c>
      <c r="Z17" s="224"/>
      <c r="AA17" s="224"/>
      <c r="AB17" s="224"/>
      <c r="AC17" s="224"/>
      <c r="AD17" s="224"/>
      <c r="AE17" s="224"/>
      <c r="AF17" s="224"/>
      <c r="AG17" s="224"/>
      <c r="AH17" s="225"/>
      <c r="AI17" s="223" t="str">
        <f>TRCT!K30</f>
        <v>0,00</v>
      </c>
      <c r="AJ17" s="224"/>
      <c r="AK17" s="3"/>
      <c r="AL17" s="3"/>
      <c r="AM17" s="16"/>
      <c r="AN17" s="1"/>
    </row>
    <row r="18" spans="2:66" ht="11.85" customHeight="1" x14ac:dyDescent="0.2">
      <c r="B18" s="5"/>
      <c r="C18" s="320" t="s">
        <v>33</v>
      </c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6"/>
      <c r="AL18" s="6"/>
      <c r="AM18" s="7"/>
    </row>
    <row r="19" spans="2:66" ht="15" customHeight="1" x14ac:dyDescent="0.2">
      <c r="B19" s="11"/>
      <c r="C19" s="224" t="str">
        <f>TRCT!Y30</f>
        <v>01-Empregado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12"/>
      <c r="AL19" s="12"/>
      <c r="AM19" s="13"/>
    </row>
    <row r="20" spans="2:66" ht="18" customHeight="1" x14ac:dyDescent="0.2"/>
    <row r="21" spans="2:66" ht="11.1" customHeight="1" x14ac:dyDescent="0.2">
      <c r="B21" s="308" t="s">
        <v>91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</row>
    <row r="22" spans="2:66" ht="11.85" customHeight="1" x14ac:dyDescent="0.2"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</row>
    <row r="23" spans="2:66" ht="11.85" customHeight="1" x14ac:dyDescent="0.2"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</row>
    <row r="24" spans="2:66" ht="22.5" customHeight="1" x14ac:dyDescent="0.2"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</row>
    <row r="25" spans="2:66" ht="11.85" customHeight="1" x14ac:dyDescent="0.2">
      <c r="B25" s="300" t="str">
        <f>CONCATENATE(AY25&amp;"  "&amp;TRCT!AU84&amp;TQRCT!AY28)</f>
        <v>No dia ___/___/______ foi realizado, nos termos do art. 23 da Instrução Normativa/SRT n.º 15/2010, o efetivo pagamento das verbas rescisórias especificadas no corpo do TRCT, no valor líquido de R$  1120,37, o qual, devidamente rubricado pelas partes, é parte integrante do presente Termo de Quitação.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Y25" s="294" t="s">
        <v>101</v>
      </c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1"/>
      <c r="BN25" s="1"/>
    </row>
    <row r="26" spans="2:66" ht="11.85" customHeight="1" x14ac:dyDescent="0.2"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1"/>
      <c r="BN26" s="1"/>
    </row>
    <row r="27" spans="2:66" ht="17.25" customHeight="1" x14ac:dyDescent="0.2"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1"/>
      <c r="BN27" s="1"/>
    </row>
    <row r="28" spans="2:66" ht="21.95" customHeight="1" x14ac:dyDescent="0.2">
      <c r="AY28" s="294" t="s">
        <v>102</v>
      </c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</row>
    <row r="29" spans="2:66" ht="15" customHeight="1" x14ac:dyDescent="0.2">
      <c r="C29" s="60" t="s">
        <v>92</v>
      </c>
      <c r="H29" s="57" t="s">
        <v>82</v>
      </c>
      <c r="I29" s="60" t="s">
        <v>93</v>
      </c>
      <c r="N29" s="57" t="s">
        <v>83</v>
      </c>
      <c r="O29" s="60" t="s">
        <v>94</v>
      </c>
      <c r="S29" s="57" t="s">
        <v>84</v>
      </c>
      <c r="T29" s="60" t="s">
        <v>95</v>
      </c>
      <c r="Z29" s="57" t="s">
        <v>84</v>
      </c>
      <c r="AA29" s="60" t="s">
        <v>96</v>
      </c>
      <c r="AF29" s="57" t="s">
        <v>85</v>
      </c>
    </row>
    <row r="30" spans="2:66" ht="38.450000000000003" customHeight="1" x14ac:dyDescent="0.2"/>
    <row r="31" spans="2:66" ht="12" customHeight="1" x14ac:dyDescent="0.2">
      <c r="B31" s="299" t="s">
        <v>86</v>
      </c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60"/>
      <c r="S31" s="60"/>
      <c r="T31" s="60"/>
      <c r="U31" s="60"/>
      <c r="V31" s="60"/>
    </row>
    <row r="32" spans="2:66" ht="12" customHeight="1" x14ac:dyDescent="0.2">
      <c r="B32" s="296" t="str">
        <f>M6</f>
        <v>CN TECH COMERCIO E SERVIÇOS DE INFORMATICA EIRELI - ME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</row>
    <row r="33" spans="2:41" ht="12" customHeight="1" x14ac:dyDescent="0.2">
      <c r="B33" s="298" t="s">
        <v>98</v>
      </c>
      <c r="C33" s="298"/>
      <c r="D33" s="296" t="str">
        <f>TRCT!E92</f>
        <v>JOÃO HENRIQUE DE ALMEIDA LARA</v>
      </c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2"/>
    </row>
    <row r="34" spans="2:41" ht="12" customHeight="1" x14ac:dyDescent="0.2">
      <c r="B34" s="298" t="s">
        <v>97</v>
      </c>
      <c r="C34" s="298"/>
      <c r="D34" s="296" t="str">
        <f>TRCT!E93</f>
        <v>DIRETOR</v>
      </c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2"/>
    </row>
    <row r="35" spans="2:41" ht="12" customHeight="1" x14ac:dyDescent="0.2">
      <c r="B35" s="298" t="s">
        <v>118</v>
      </c>
      <c r="C35" s="298"/>
      <c r="D35" s="305" t="str">
        <f>TRCT!E94</f>
        <v>620.254.571-20</v>
      </c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</row>
    <row r="36" spans="2:41" ht="12" customHeight="1" x14ac:dyDescent="0.2">
      <c r="B36" s="2"/>
      <c r="C36" s="2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2:41" ht="15.75" customHeight="1" x14ac:dyDescent="0.2"/>
    <row r="38" spans="2:41" ht="11.1" customHeight="1" x14ac:dyDescent="0.2">
      <c r="B38" s="306" t="s">
        <v>87</v>
      </c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AC38" s="293" t="s">
        <v>88</v>
      </c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61"/>
      <c r="AO38" s="61"/>
    </row>
    <row r="39" spans="2:41" ht="21.95" customHeight="1" x14ac:dyDescent="0.2"/>
    <row r="40" spans="2:41" ht="4.7" customHeight="1" x14ac:dyDescent="0.2">
      <c r="C40" s="58" t="s">
        <v>1</v>
      </c>
    </row>
    <row r="41" spans="2:41" ht="4.7" customHeight="1" x14ac:dyDescent="0.2">
      <c r="C41" s="58" t="s">
        <v>1</v>
      </c>
    </row>
    <row r="42" spans="2:41" ht="4.7" customHeight="1" x14ac:dyDescent="0.2">
      <c r="C42" s="58" t="s">
        <v>1</v>
      </c>
    </row>
    <row r="43" spans="2:41" ht="4.7" customHeight="1" x14ac:dyDescent="0.2">
      <c r="C43" s="58" t="s">
        <v>1</v>
      </c>
    </row>
    <row r="44" spans="2:41" ht="4.7" customHeight="1" x14ac:dyDescent="0.2">
      <c r="C44" s="58" t="s">
        <v>1</v>
      </c>
    </row>
    <row r="45" spans="2:41" ht="4.7" customHeight="1" x14ac:dyDescent="0.2">
      <c r="C45" s="58" t="s">
        <v>1</v>
      </c>
    </row>
    <row r="46" spans="2:41" ht="4.7" customHeight="1" x14ac:dyDescent="0.2">
      <c r="C46" s="58" t="s">
        <v>1</v>
      </c>
    </row>
    <row r="47" spans="2:41" ht="4.7" customHeight="1" x14ac:dyDescent="0.2">
      <c r="C47" s="58" t="s">
        <v>1</v>
      </c>
    </row>
    <row r="48" spans="2:41" ht="4.7" customHeight="1" x14ac:dyDescent="0.2">
      <c r="C48" s="58" t="s">
        <v>1</v>
      </c>
    </row>
    <row r="49" spans="3:3" ht="4.7" customHeight="1" x14ac:dyDescent="0.2">
      <c r="C49" s="58" t="s">
        <v>1</v>
      </c>
    </row>
    <row r="50" spans="3:3" ht="4.7" customHeight="1" x14ac:dyDescent="0.2">
      <c r="C50" s="58" t="s">
        <v>1</v>
      </c>
    </row>
    <row r="51" spans="3:3" ht="4.7" customHeight="1" x14ac:dyDescent="0.2">
      <c r="C51" s="58" t="s">
        <v>1</v>
      </c>
    </row>
    <row r="52" spans="3:3" ht="4.7" customHeight="1" x14ac:dyDescent="0.2">
      <c r="C52" s="58" t="s">
        <v>1</v>
      </c>
    </row>
    <row r="53" spans="3:3" ht="4.7" customHeight="1" x14ac:dyDescent="0.2">
      <c r="C53" s="58" t="s">
        <v>1</v>
      </c>
    </row>
    <row r="54" spans="3:3" ht="4.7" customHeight="1" x14ac:dyDescent="0.2">
      <c r="C54" s="58" t="s">
        <v>1</v>
      </c>
    </row>
    <row r="55" spans="3:3" ht="4.7" customHeight="1" x14ac:dyDescent="0.2">
      <c r="C55" s="58" t="s">
        <v>1</v>
      </c>
    </row>
    <row r="56" spans="3:3" ht="4.7" customHeight="1" x14ac:dyDescent="0.2">
      <c r="C56" s="58" t="s">
        <v>1</v>
      </c>
    </row>
    <row r="57" spans="3:3" ht="4.7" customHeight="1" x14ac:dyDescent="0.2">
      <c r="C57" s="58" t="s">
        <v>1</v>
      </c>
    </row>
    <row r="58" spans="3:3" ht="4.7" customHeight="1" x14ac:dyDescent="0.2">
      <c r="C58" s="58" t="s">
        <v>1</v>
      </c>
    </row>
    <row r="59" spans="3:3" ht="4.7" customHeight="1" x14ac:dyDescent="0.2">
      <c r="C59" s="58" t="s">
        <v>1</v>
      </c>
    </row>
    <row r="60" spans="3:3" ht="4.7" customHeight="1" x14ac:dyDescent="0.2">
      <c r="C60" s="58" t="s">
        <v>1</v>
      </c>
    </row>
    <row r="61" spans="3:3" ht="4.7" customHeight="1" x14ac:dyDescent="0.2">
      <c r="C61" s="58" t="s">
        <v>1</v>
      </c>
    </row>
    <row r="62" spans="3:3" ht="4.7" customHeight="1" x14ac:dyDescent="0.2">
      <c r="C62" s="58" t="s">
        <v>1</v>
      </c>
    </row>
    <row r="63" spans="3:3" ht="4.7" customHeight="1" x14ac:dyDescent="0.2">
      <c r="C63" s="58" t="s">
        <v>1</v>
      </c>
    </row>
    <row r="64" spans="3:3" ht="4.7" customHeight="1" x14ac:dyDescent="0.2">
      <c r="C64" s="58" t="s">
        <v>1</v>
      </c>
    </row>
    <row r="65" spans="3:3" ht="4.7" customHeight="1" x14ac:dyDescent="0.2">
      <c r="C65" s="58" t="s">
        <v>1</v>
      </c>
    </row>
    <row r="66" spans="3:3" ht="4.7" customHeight="1" x14ac:dyDescent="0.2">
      <c r="C66" s="58" t="s">
        <v>1</v>
      </c>
    </row>
    <row r="67" spans="3:3" ht="4.7" customHeight="1" x14ac:dyDescent="0.2">
      <c r="C67" s="58" t="s">
        <v>1</v>
      </c>
    </row>
    <row r="68" spans="3:3" ht="4.7" customHeight="1" x14ac:dyDescent="0.2">
      <c r="C68" s="58" t="s">
        <v>1</v>
      </c>
    </row>
    <row r="69" spans="3:3" ht="4.7" customHeight="1" x14ac:dyDescent="0.2">
      <c r="C69" s="58" t="s">
        <v>1</v>
      </c>
    </row>
    <row r="70" spans="3:3" ht="4.7" customHeight="1" x14ac:dyDescent="0.2">
      <c r="C70" s="58" t="s">
        <v>1</v>
      </c>
    </row>
    <row r="71" spans="3:3" ht="4.7" customHeight="1" x14ac:dyDescent="0.2">
      <c r="C71" s="58" t="s">
        <v>1</v>
      </c>
    </row>
    <row r="72" spans="3:3" ht="4.7" customHeight="1" x14ac:dyDescent="0.2">
      <c r="C72" s="58" t="s">
        <v>1</v>
      </c>
    </row>
    <row r="73" spans="3:3" ht="4.7" customHeight="1" x14ac:dyDescent="0.2">
      <c r="C73" s="58" t="s">
        <v>1</v>
      </c>
    </row>
    <row r="74" spans="3:3" ht="4.7" customHeight="1" x14ac:dyDescent="0.2">
      <c r="C74" s="58" t="s">
        <v>1</v>
      </c>
    </row>
    <row r="75" spans="3:3" ht="4.7" customHeight="1" x14ac:dyDescent="0.2">
      <c r="C75" s="58" t="s">
        <v>1</v>
      </c>
    </row>
    <row r="76" spans="3:3" ht="4.7" customHeight="1" x14ac:dyDescent="0.2">
      <c r="C76" s="58" t="s">
        <v>1</v>
      </c>
    </row>
    <row r="77" spans="3:3" ht="4.7" customHeight="1" x14ac:dyDescent="0.2">
      <c r="C77" s="58" t="s">
        <v>1</v>
      </c>
    </row>
    <row r="78" spans="3:3" ht="4.7" customHeight="1" x14ac:dyDescent="0.2">
      <c r="C78" s="58" t="s">
        <v>1</v>
      </c>
    </row>
    <row r="79" spans="3:3" ht="4.7" customHeight="1" x14ac:dyDescent="0.2">
      <c r="C79" s="58" t="s">
        <v>1</v>
      </c>
    </row>
    <row r="80" spans="3:3" ht="4.7" customHeight="1" x14ac:dyDescent="0.2">
      <c r="C80" s="58" t="s">
        <v>1</v>
      </c>
    </row>
    <row r="81" spans="3:3" ht="4.7" customHeight="1" x14ac:dyDescent="0.2">
      <c r="C81" s="58" t="s">
        <v>1</v>
      </c>
    </row>
    <row r="82" spans="3:3" ht="4.7" customHeight="1" x14ac:dyDescent="0.2">
      <c r="C82" s="58" t="s">
        <v>1</v>
      </c>
    </row>
    <row r="83" spans="3:3" ht="4.7" customHeight="1" x14ac:dyDescent="0.2">
      <c r="C83" s="58" t="s">
        <v>1</v>
      </c>
    </row>
    <row r="84" spans="3:3" ht="4.7" customHeight="1" x14ac:dyDescent="0.2">
      <c r="C84" s="58" t="s">
        <v>1</v>
      </c>
    </row>
    <row r="85" spans="3:3" ht="4.7" customHeight="1" x14ac:dyDescent="0.2">
      <c r="C85" s="58" t="s">
        <v>1</v>
      </c>
    </row>
    <row r="86" spans="3:3" ht="4.7" customHeight="1" x14ac:dyDescent="0.2">
      <c r="C86" s="58" t="s">
        <v>1</v>
      </c>
    </row>
    <row r="87" spans="3:3" ht="4.7" customHeight="1" x14ac:dyDescent="0.2">
      <c r="C87" s="58" t="s">
        <v>1</v>
      </c>
    </row>
    <row r="88" spans="3:3" ht="4.7" customHeight="1" x14ac:dyDescent="0.2">
      <c r="C88" s="58" t="s">
        <v>1</v>
      </c>
    </row>
    <row r="89" spans="3:3" ht="4.7" customHeight="1" x14ac:dyDescent="0.2">
      <c r="C89" s="58" t="s">
        <v>1</v>
      </c>
    </row>
    <row r="90" spans="3:3" ht="4.7" customHeight="1" x14ac:dyDescent="0.2">
      <c r="C90" s="58" t="s">
        <v>1</v>
      </c>
    </row>
    <row r="91" spans="3:3" ht="4.7" customHeight="1" x14ac:dyDescent="0.2">
      <c r="C91" s="58" t="s">
        <v>1</v>
      </c>
    </row>
    <row r="92" spans="3:3" ht="4.7" customHeight="1" x14ac:dyDescent="0.2">
      <c r="C92" s="58" t="s">
        <v>1</v>
      </c>
    </row>
    <row r="93" spans="3:3" ht="4.7" customHeight="1" x14ac:dyDescent="0.2">
      <c r="C93" s="58" t="s">
        <v>1</v>
      </c>
    </row>
    <row r="94" spans="3:3" ht="4.7" customHeight="1" x14ac:dyDescent="0.2">
      <c r="C94" s="58" t="s">
        <v>1</v>
      </c>
    </row>
    <row r="95" spans="3:3" ht="4.7" customHeight="1" x14ac:dyDescent="0.2">
      <c r="C95" s="58" t="s">
        <v>1</v>
      </c>
    </row>
    <row r="96" spans="3:3" ht="4.7" customHeight="1" x14ac:dyDescent="0.2">
      <c r="C96" s="58" t="s">
        <v>1</v>
      </c>
    </row>
    <row r="97" spans="2:39" ht="4.7" customHeight="1" x14ac:dyDescent="0.2">
      <c r="C97" s="58" t="s">
        <v>1</v>
      </c>
    </row>
    <row r="98" spans="2:39" ht="4.7" customHeight="1" x14ac:dyDescent="0.2">
      <c r="C98" s="58" t="s">
        <v>1</v>
      </c>
    </row>
    <row r="99" spans="2:39" ht="4.7" customHeight="1" x14ac:dyDescent="0.2">
      <c r="C99" s="58" t="s">
        <v>1</v>
      </c>
    </row>
    <row r="100" spans="2:39" ht="4.7" customHeight="1" x14ac:dyDescent="0.2">
      <c r="C100" s="58" t="s">
        <v>1</v>
      </c>
    </row>
    <row r="101" spans="2:39" ht="4.7" customHeight="1" x14ac:dyDescent="0.2">
      <c r="C101" s="58" t="s">
        <v>1</v>
      </c>
    </row>
    <row r="102" spans="2:39" ht="4.7" customHeight="1" x14ac:dyDescent="0.2">
      <c r="C102" s="58" t="s">
        <v>1</v>
      </c>
    </row>
    <row r="103" spans="2:39" ht="15" customHeight="1" x14ac:dyDescent="0.2">
      <c r="B103" s="301" t="s">
        <v>89</v>
      </c>
      <c r="C103" s="302"/>
      <c r="D103" s="302"/>
      <c r="E103" s="302"/>
      <c r="F103" s="302"/>
      <c r="G103" s="302"/>
      <c r="H103" s="302"/>
      <c r="I103" s="297" t="s">
        <v>100</v>
      </c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303" t="str">
        <f>TRCT!E95</f>
        <v>.</v>
      </c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4"/>
    </row>
    <row r="104" spans="2:39" ht="11.85" customHeight="1" x14ac:dyDescent="0.2">
      <c r="B104" s="309" t="s">
        <v>90</v>
      </c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0"/>
      <c r="AM104" s="311"/>
    </row>
    <row r="105" spans="2:39" ht="11.85" customHeight="1" x14ac:dyDescent="0.2">
      <c r="B105" s="312" t="s">
        <v>99</v>
      </c>
      <c r="C105" s="313"/>
      <c r="D105" s="313"/>
      <c r="E105" s="313"/>
      <c r="F105" s="313"/>
      <c r="G105" s="313"/>
      <c r="H105" s="313"/>
      <c r="I105" s="313"/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  <c r="AL105" s="313"/>
      <c r="AM105" s="314"/>
    </row>
    <row r="106" spans="2:39" ht="12.75" customHeight="1" x14ac:dyDescent="0.2">
      <c r="B106" s="315"/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7"/>
    </row>
  </sheetData>
  <sheetProtection password="C787" sheet="1" objects="1" scenarios="1"/>
  <mergeCells count="54">
    <mergeCell ref="B2:AM2"/>
    <mergeCell ref="B4:AM4"/>
    <mergeCell ref="C5:J5"/>
    <mergeCell ref="M5:AK5"/>
    <mergeCell ref="C6:J6"/>
    <mergeCell ref="B3:AM3"/>
    <mergeCell ref="M6:AM6"/>
    <mergeCell ref="B7:AM7"/>
    <mergeCell ref="C8:J8"/>
    <mergeCell ref="M8:AK8"/>
    <mergeCell ref="C9:J9"/>
    <mergeCell ref="C10:O10"/>
    <mergeCell ref="Q10:U10"/>
    <mergeCell ref="W10:AC10"/>
    <mergeCell ref="AE10:AK10"/>
    <mergeCell ref="M9:AM9"/>
    <mergeCell ref="C11:I11"/>
    <mergeCell ref="Q11:U11"/>
    <mergeCell ref="W11:AA11"/>
    <mergeCell ref="B13:AM13"/>
    <mergeCell ref="C14:AL14"/>
    <mergeCell ref="AE11:AM12"/>
    <mergeCell ref="F16:S16"/>
    <mergeCell ref="U16:X16"/>
    <mergeCell ref="AI16:AL16"/>
    <mergeCell ref="C15:AM15"/>
    <mergeCell ref="C16:E16"/>
    <mergeCell ref="Y16:AH16"/>
    <mergeCell ref="C19:AJ19"/>
    <mergeCell ref="B21:AM24"/>
    <mergeCell ref="B104:AM104"/>
    <mergeCell ref="B105:AM106"/>
    <mergeCell ref="C17:D17"/>
    <mergeCell ref="F17:R17"/>
    <mergeCell ref="U17:W17"/>
    <mergeCell ref="AI17:AJ17"/>
    <mergeCell ref="C18:AJ18"/>
    <mergeCell ref="Y17:AH17"/>
    <mergeCell ref="I103:W103"/>
    <mergeCell ref="B35:C35"/>
    <mergeCell ref="B31:Q31"/>
    <mergeCell ref="B25:AM27"/>
    <mergeCell ref="B33:C33"/>
    <mergeCell ref="B34:C34"/>
    <mergeCell ref="B103:H103"/>
    <mergeCell ref="X103:AM103"/>
    <mergeCell ref="D35:V35"/>
    <mergeCell ref="B38:Q38"/>
    <mergeCell ref="AC38:AM38"/>
    <mergeCell ref="AY25:BL27"/>
    <mergeCell ref="AY28:BK28"/>
    <mergeCell ref="D33:V33"/>
    <mergeCell ref="D34:V34"/>
    <mergeCell ref="B32:V32"/>
  </mergeCells>
  <printOptions horizontalCentered="1"/>
  <pageMargins left="0.59055118110236227" right="0.19685039370078741" top="0.59055118110236227" bottom="0.19685039370078741" header="0.19685039370078741" footer="0.19685039370078741"/>
  <pageSetup paperSize="9" scale="78" fitToWidth="0" fitToHeight="0" orientation="portrait" r:id="rId1"/>
  <headerFooter alignWithMargins="0"/>
  <ignoredErrors>
    <ignoredError sqref="C6 M6 X103 D33:V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10"/>
  <sheetViews>
    <sheetView showGridLines="0" showRowColHeaders="0" tabSelected="1" zoomScaleNormal="100" workbookViewId="0">
      <pane xSplit="1" ySplit="2" topLeftCell="B3" activePane="bottomRight" state="frozen"/>
      <selection activeCell="F59" sqref="F59:L61"/>
      <selection pane="topRight" activeCell="F59" sqref="F59:L61"/>
      <selection pane="bottomLeft" activeCell="F59" sqref="F59:L61"/>
      <selection pane="bottomRight" activeCell="F59" sqref="F59:L61"/>
    </sheetView>
  </sheetViews>
  <sheetFormatPr defaultRowHeight="12.75" x14ac:dyDescent="0.2"/>
  <cols>
    <col min="1" max="1" width="5.7109375" customWidth="1"/>
    <col min="2" max="2" width="2.140625" customWidth="1"/>
    <col min="3" max="3" width="4.140625" customWidth="1"/>
    <col min="4" max="4" width="12" customWidth="1"/>
    <col min="5" max="5" width="2" customWidth="1"/>
    <col min="6" max="6" width="2.140625" customWidth="1"/>
    <col min="7" max="7" width="1" customWidth="1"/>
    <col min="8" max="8" width="1.28515625" customWidth="1"/>
    <col min="9" max="9" width="2.28515625" customWidth="1"/>
    <col min="10" max="10" width="1" customWidth="1"/>
    <col min="11" max="11" width="2.140625" customWidth="1"/>
    <col min="12" max="12" width="1.28515625" customWidth="1"/>
    <col min="13" max="13" width="1.5703125" customWidth="1"/>
    <col min="14" max="14" width="1.28515625" customWidth="1"/>
    <col min="15" max="15" width="2" customWidth="1"/>
    <col min="16" max="16" width="2.140625" customWidth="1"/>
    <col min="17" max="17" width="3" customWidth="1"/>
    <col min="18" max="18" width="1.5703125" customWidth="1"/>
    <col min="19" max="19" width="2.85546875" customWidth="1"/>
    <col min="20" max="20" width="1.28515625" customWidth="1"/>
    <col min="21" max="21" width="8" customWidth="1"/>
    <col min="22" max="22" width="2.7109375" customWidth="1"/>
    <col min="23" max="23" width="6.28515625" customWidth="1"/>
    <col min="24" max="24" width="2.5703125" customWidth="1"/>
    <col min="25" max="25" width="1.28515625" customWidth="1"/>
    <col min="26" max="26" width="2.5703125" customWidth="1"/>
    <col min="27" max="28" width="3.28515625" customWidth="1"/>
    <col min="29" max="29" width="1.28515625" customWidth="1"/>
    <col min="30" max="30" width="2.5703125" customWidth="1"/>
    <col min="31" max="31" width="3.140625" customWidth="1"/>
    <col min="32" max="32" width="1.28515625" customWidth="1"/>
    <col min="33" max="33" width="6.7109375" customWidth="1"/>
    <col min="34" max="34" width="2" customWidth="1"/>
    <col min="35" max="35" width="11.7109375" customWidth="1"/>
    <col min="36" max="36" width="11.85546875" customWidth="1"/>
    <col min="37" max="37" width="2.140625" customWidth="1"/>
    <col min="38" max="38" width="1" customWidth="1"/>
    <col min="39" max="39" width="1.28515625" customWidth="1"/>
    <col min="40" max="40" width="1" customWidth="1"/>
    <col min="41" max="41" width="1.28515625" customWidth="1"/>
  </cols>
  <sheetData>
    <row r="2" spans="2:40" ht="20.100000000000001" customHeight="1" x14ac:dyDescent="0.2">
      <c r="B2" s="336" t="s">
        <v>113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8"/>
    </row>
    <row r="3" spans="2:40" ht="14.1" customHeight="1" x14ac:dyDescent="0.2"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</row>
    <row r="4" spans="2:40" ht="20.100000000000001" customHeight="1" x14ac:dyDescent="0.2">
      <c r="B4" s="330" t="s">
        <v>79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2"/>
    </row>
    <row r="5" spans="2:40" ht="10.35" customHeight="1" x14ac:dyDescent="0.2">
      <c r="B5" s="5"/>
      <c r="C5" s="320" t="s">
        <v>4</v>
      </c>
      <c r="D5" s="320"/>
      <c r="E5" s="320"/>
      <c r="F5" s="320"/>
      <c r="G5" s="320"/>
      <c r="H5" s="320"/>
      <c r="I5" s="320"/>
      <c r="J5" s="320"/>
      <c r="K5" s="6"/>
      <c r="L5" s="7"/>
      <c r="M5" s="321" t="s">
        <v>3</v>
      </c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6"/>
      <c r="AM5" s="7"/>
    </row>
    <row r="6" spans="2:40" ht="15" customHeight="1" x14ac:dyDescent="0.2">
      <c r="B6" s="11"/>
      <c r="C6" s="339" t="str">
        <f>TRCT!C6</f>
        <v>12.357.528/0001-00</v>
      </c>
      <c r="D6" s="339"/>
      <c r="E6" s="339"/>
      <c r="F6" s="339"/>
      <c r="G6" s="339"/>
      <c r="H6" s="339"/>
      <c r="I6" s="339"/>
      <c r="J6" s="339"/>
      <c r="K6" s="12"/>
      <c r="L6" s="13"/>
      <c r="M6" s="223" t="str">
        <f>TRCT!I6</f>
        <v>CN TECH COMERCIO E SERVIÇOS DE INFORMATICA EIRELI - ME</v>
      </c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5"/>
    </row>
    <row r="7" spans="2:40" ht="20.100000000000001" customHeight="1" x14ac:dyDescent="0.2">
      <c r="B7" s="330" t="s">
        <v>80</v>
      </c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2"/>
    </row>
    <row r="8" spans="2:40" ht="10.35" customHeight="1" x14ac:dyDescent="0.2">
      <c r="B8" s="5"/>
      <c r="C8" s="320" t="s">
        <v>14</v>
      </c>
      <c r="D8" s="320"/>
      <c r="E8" s="320"/>
      <c r="F8" s="320"/>
      <c r="G8" s="320"/>
      <c r="H8" s="320"/>
      <c r="I8" s="320"/>
      <c r="J8" s="320"/>
      <c r="K8" s="6"/>
      <c r="L8" s="7"/>
      <c r="M8" s="321" t="s">
        <v>13</v>
      </c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6"/>
      <c r="AM8" s="7"/>
    </row>
    <row r="9" spans="2:40" ht="15" customHeight="1" x14ac:dyDescent="0.2">
      <c r="B9" s="11"/>
      <c r="C9" s="335">
        <f>TRCT!C13</f>
        <v>13709025272</v>
      </c>
      <c r="D9" s="335"/>
      <c r="E9" s="335"/>
      <c r="F9" s="335"/>
      <c r="G9" s="335"/>
      <c r="H9" s="335"/>
      <c r="I9" s="335"/>
      <c r="J9" s="335"/>
      <c r="K9" s="12"/>
      <c r="L9" s="13"/>
      <c r="M9" s="223" t="str">
        <f>TRCT!I13</f>
        <v>EDERSON RODRIGO MACEDO</v>
      </c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5"/>
    </row>
    <row r="10" spans="2:40" ht="12.6" customHeight="1" x14ac:dyDescent="0.2">
      <c r="B10" s="5"/>
      <c r="C10" s="320" t="s">
        <v>18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7"/>
      <c r="Q10" s="321" t="s">
        <v>17</v>
      </c>
      <c r="R10" s="320"/>
      <c r="S10" s="320"/>
      <c r="T10" s="320"/>
      <c r="U10" s="320"/>
      <c r="V10" s="6"/>
      <c r="W10" s="321" t="s">
        <v>23</v>
      </c>
      <c r="X10" s="320"/>
      <c r="Y10" s="320"/>
      <c r="Z10" s="320"/>
      <c r="AA10" s="320"/>
      <c r="AB10" s="320"/>
      <c r="AC10" s="320"/>
      <c r="AD10" s="7"/>
      <c r="AE10" s="321" t="s">
        <v>22</v>
      </c>
      <c r="AF10" s="320"/>
      <c r="AG10" s="320"/>
      <c r="AH10" s="320"/>
      <c r="AI10" s="320"/>
      <c r="AJ10" s="320"/>
      <c r="AK10" s="320"/>
      <c r="AL10" s="6"/>
      <c r="AM10" s="7"/>
    </row>
    <row r="11" spans="2:40" ht="15" customHeight="1" x14ac:dyDescent="0.2">
      <c r="B11" s="8"/>
      <c r="C11" s="325" t="str">
        <f>TRCT!AC17</f>
        <v>0087207/00027-DF</v>
      </c>
      <c r="D11" s="325"/>
      <c r="E11" s="325"/>
      <c r="F11" s="325"/>
      <c r="G11" s="325"/>
      <c r="H11" s="325"/>
      <c r="I11" s="325"/>
      <c r="J11" s="14"/>
      <c r="K11" s="14"/>
      <c r="L11" s="14"/>
      <c r="M11" s="14"/>
      <c r="N11" s="14"/>
      <c r="O11" s="14"/>
      <c r="P11" s="15"/>
      <c r="Q11" s="326">
        <f>TRCT!AS17</f>
        <v>1736351133</v>
      </c>
      <c r="R11" s="327"/>
      <c r="S11" s="327"/>
      <c r="T11" s="327"/>
      <c r="U11" s="327"/>
      <c r="V11" s="15"/>
      <c r="W11" s="328">
        <f>TRCT!C20</f>
        <v>30097</v>
      </c>
      <c r="X11" s="329"/>
      <c r="Y11" s="329"/>
      <c r="Z11" s="329"/>
      <c r="AA11" s="329"/>
      <c r="AB11" s="14"/>
      <c r="AC11" s="14"/>
      <c r="AD11" s="15"/>
      <c r="AE11" s="333" t="str">
        <f>TRCT!G20</f>
        <v>Vanira Tania Macedo</v>
      </c>
      <c r="AF11" s="325"/>
      <c r="AG11" s="325"/>
      <c r="AH11" s="325"/>
      <c r="AI11" s="325"/>
      <c r="AJ11" s="325"/>
      <c r="AK11" s="325"/>
      <c r="AL11" s="325"/>
      <c r="AM11" s="334"/>
      <c r="AN11" s="1"/>
    </row>
    <row r="12" spans="2:40" ht="9.9499999999999993" customHeight="1" x14ac:dyDescent="0.2"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6"/>
      <c r="Q12" s="4"/>
      <c r="R12" s="3"/>
      <c r="S12" s="3"/>
      <c r="T12" s="3"/>
      <c r="U12" s="3"/>
      <c r="V12" s="16"/>
      <c r="W12" s="4"/>
      <c r="X12" s="3"/>
      <c r="Y12" s="3"/>
      <c r="Z12" s="3"/>
      <c r="AA12" s="3"/>
      <c r="AB12" s="3"/>
      <c r="AC12" s="3"/>
      <c r="AD12" s="16"/>
      <c r="AE12" s="223"/>
      <c r="AF12" s="224"/>
      <c r="AG12" s="224"/>
      <c r="AH12" s="224"/>
      <c r="AI12" s="224"/>
      <c r="AJ12" s="224"/>
      <c r="AK12" s="224"/>
      <c r="AL12" s="224"/>
      <c r="AM12" s="225"/>
      <c r="AN12" s="1"/>
    </row>
    <row r="13" spans="2:40" ht="20.100000000000001" customHeight="1" x14ac:dyDescent="0.2">
      <c r="B13" s="330" t="s">
        <v>81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2"/>
    </row>
    <row r="14" spans="2:40" ht="11.1" customHeight="1" x14ac:dyDescent="0.2">
      <c r="B14" s="5"/>
      <c r="C14" s="320" t="s">
        <v>26</v>
      </c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7"/>
    </row>
    <row r="15" spans="2:40" ht="23.45" customHeight="1" x14ac:dyDescent="0.2">
      <c r="B15" s="11"/>
      <c r="C15" s="224" t="str">
        <f>TRCT!C26</f>
        <v>Despedida sem justa causa, pelo empregador</v>
      </c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5"/>
    </row>
    <row r="16" spans="2:40" ht="13.35" customHeight="1" x14ac:dyDescent="0.2">
      <c r="B16" s="5"/>
      <c r="C16" s="320" t="s">
        <v>29</v>
      </c>
      <c r="D16" s="320"/>
      <c r="E16" s="322"/>
      <c r="F16" s="321" t="s">
        <v>31</v>
      </c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2"/>
      <c r="T16" s="5"/>
      <c r="U16" s="320" t="s">
        <v>30</v>
      </c>
      <c r="V16" s="320"/>
      <c r="W16" s="320"/>
      <c r="X16" s="322"/>
      <c r="Y16" s="321" t="s">
        <v>28</v>
      </c>
      <c r="Z16" s="320"/>
      <c r="AA16" s="320"/>
      <c r="AB16" s="320"/>
      <c r="AC16" s="320"/>
      <c r="AD16" s="320"/>
      <c r="AE16" s="320"/>
      <c r="AF16" s="320"/>
      <c r="AG16" s="320"/>
      <c r="AH16" s="322"/>
      <c r="AI16" s="323" t="s">
        <v>34</v>
      </c>
      <c r="AJ16" s="324"/>
      <c r="AK16" s="324"/>
      <c r="AL16" s="324"/>
      <c r="AM16" s="7"/>
    </row>
    <row r="17" spans="2:66" ht="15" customHeight="1" x14ac:dyDescent="0.2">
      <c r="B17" s="11"/>
      <c r="C17" s="318">
        <f>TRCT!K28</f>
        <v>41852</v>
      </c>
      <c r="D17" s="318"/>
      <c r="E17" s="16"/>
      <c r="F17" s="319">
        <f>TRCT!T28</f>
        <v>42021</v>
      </c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63"/>
      <c r="T17" s="64"/>
      <c r="U17" s="318">
        <f>TRCT!AG28</f>
        <v>42051</v>
      </c>
      <c r="V17" s="318"/>
      <c r="W17" s="318"/>
      <c r="X17" s="63"/>
      <c r="Y17" s="223" t="str">
        <f>TRCT!AQ28</f>
        <v>SJ2  Código Saque 01</v>
      </c>
      <c r="Z17" s="224"/>
      <c r="AA17" s="224"/>
      <c r="AB17" s="224"/>
      <c r="AC17" s="224"/>
      <c r="AD17" s="224"/>
      <c r="AE17" s="224"/>
      <c r="AF17" s="224"/>
      <c r="AG17" s="224"/>
      <c r="AH17" s="225"/>
      <c r="AI17" s="223" t="str">
        <f>TRCT!K30</f>
        <v>0,00</v>
      </c>
      <c r="AJ17" s="224"/>
      <c r="AK17" s="3"/>
      <c r="AL17" s="3"/>
      <c r="AM17" s="16"/>
      <c r="AN17" s="1"/>
    </row>
    <row r="18" spans="2:66" ht="11.85" customHeight="1" x14ac:dyDescent="0.2">
      <c r="B18" s="5"/>
      <c r="C18" s="320" t="s">
        <v>33</v>
      </c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6"/>
      <c r="AL18" s="6"/>
      <c r="AM18" s="7"/>
    </row>
    <row r="19" spans="2:66" ht="15" customHeight="1" x14ac:dyDescent="0.2">
      <c r="B19" s="11"/>
      <c r="C19" s="224" t="str">
        <f>TRCT!Y30</f>
        <v>01-Empregado</v>
      </c>
      <c r="D19" s="224"/>
      <c r="E19" s="224"/>
      <c r="F19" s="224"/>
      <c r="G19" s="224"/>
      <c r="H19" s="224"/>
      <c r="I19" s="224"/>
      <c r="J19" s="224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9"/>
      <c r="AL19" s="9"/>
      <c r="AM19" s="10"/>
    </row>
    <row r="20" spans="2:66" ht="12.6" customHeight="1" x14ac:dyDescent="0.2">
      <c r="B20" s="35"/>
      <c r="C20" s="256" t="s">
        <v>36</v>
      </c>
      <c r="D20" s="256"/>
      <c r="E20" s="256"/>
      <c r="F20" s="256"/>
      <c r="G20" s="256"/>
      <c r="H20" s="256"/>
      <c r="I20" s="42"/>
      <c r="J20" s="42"/>
      <c r="K20" s="209" t="s">
        <v>37</v>
      </c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1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40"/>
      <c r="BA20" s="40"/>
    </row>
    <row r="21" spans="2:66" ht="11.85" customHeight="1" x14ac:dyDescent="0.2">
      <c r="B21" s="24"/>
      <c r="C21" s="349" t="str">
        <f>TRCT!C32</f>
        <v>005.103.01968-6</v>
      </c>
      <c r="D21" s="349"/>
      <c r="E21" s="349"/>
      <c r="F21" s="349"/>
      <c r="G21" s="349"/>
      <c r="H21" s="349"/>
      <c r="I21" s="349"/>
      <c r="J21" s="350"/>
      <c r="K21" s="345" t="str">
        <f>TRCT!K32</f>
        <v>01.634.104/0001-10</v>
      </c>
      <c r="L21" s="346"/>
      <c r="M21" s="346"/>
      <c r="N21" s="346"/>
      <c r="O21" s="346"/>
      <c r="P21" s="346"/>
      <c r="Q21" s="346"/>
      <c r="R21" s="346"/>
      <c r="S21" s="346"/>
      <c r="T21" s="346"/>
      <c r="U21" s="325" t="str">
        <f>TRCT!S32</f>
        <v>SINDICATO TRAB EMPRESAS E ORGAOS PUBLICOS PROC DADOS S I S DO DF</v>
      </c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34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</row>
    <row r="22" spans="2:66" ht="11.85" customHeight="1" x14ac:dyDescent="0.2">
      <c r="B22" s="24"/>
      <c r="C22" s="349"/>
      <c r="D22" s="349"/>
      <c r="E22" s="349"/>
      <c r="F22" s="349"/>
      <c r="G22" s="349"/>
      <c r="H22" s="349"/>
      <c r="I22" s="349"/>
      <c r="J22" s="350"/>
      <c r="K22" s="345"/>
      <c r="L22" s="346"/>
      <c r="M22" s="346"/>
      <c r="N22" s="346"/>
      <c r="O22" s="346"/>
      <c r="P22" s="346"/>
      <c r="Q22" s="346"/>
      <c r="R22" s="346"/>
      <c r="S22" s="346"/>
      <c r="T22" s="346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34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</row>
    <row r="23" spans="2:66" ht="7.7" customHeight="1" x14ac:dyDescent="0.2">
      <c r="B23" s="23"/>
      <c r="C23" s="351"/>
      <c r="D23" s="351"/>
      <c r="E23" s="351"/>
      <c r="F23" s="351"/>
      <c r="G23" s="351"/>
      <c r="H23" s="351"/>
      <c r="I23" s="351"/>
      <c r="J23" s="351"/>
      <c r="K23" s="347"/>
      <c r="L23" s="348"/>
      <c r="M23" s="348"/>
      <c r="N23" s="348"/>
      <c r="O23" s="348"/>
      <c r="P23" s="348"/>
      <c r="Q23" s="348"/>
      <c r="R23" s="348"/>
      <c r="S23" s="348"/>
      <c r="T23" s="348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5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</row>
    <row r="24" spans="2:66" ht="11.1" customHeight="1" x14ac:dyDescent="0.2">
      <c r="B24" s="308" t="str">
        <f>CONCATENATE(AY28&amp;TRCT!AU84&amp;AY31)</f>
        <v>Foi prestada, gratuitamente, assistência na rescisão do contrato de trabalho, nos termos do artigo n.º 477, § 1º, da Consolidação das Leis do do Trabalho (CLT), sendo comprovado neste ato o efetivo pagamento das verbas rescisórias especificadas no corpo do TRCT, no valor líquido de R$ 1120,37, o qual, devidamente rubricado pelas partes, é parte integrante do presente Termo de Homologação.</v>
      </c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</row>
    <row r="25" spans="2:66" ht="11.85" customHeight="1" x14ac:dyDescent="0.2"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</row>
    <row r="26" spans="2:66" ht="11.85" customHeight="1" x14ac:dyDescent="0.2"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</row>
    <row r="27" spans="2:66" ht="12" customHeight="1" x14ac:dyDescent="0.2"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8"/>
      <c r="AM27" s="308"/>
    </row>
    <row r="28" spans="2:66" ht="11.85" customHeight="1" x14ac:dyDescent="0.2">
      <c r="B28" s="300" t="s">
        <v>108</v>
      </c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Y28" s="294" t="s">
        <v>106</v>
      </c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1"/>
      <c r="BN28" s="1"/>
    </row>
    <row r="29" spans="2:66" ht="15.75" customHeight="1" x14ac:dyDescent="0.2"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1"/>
      <c r="BN29" s="1"/>
    </row>
    <row r="30" spans="2:66" ht="17.25" customHeight="1" x14ac:dyDescent="0.2">
      <c r="B30" s="300" t="s">
        <v>109</v>
      </c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1"/>
      <c r="BN30" s="1"/>
    </row>
    <row r="31" spans="2:66" ht="21.95" customHeight="1" x14ac:dyDescent="0.2">
      <c r="AY31" s="294" t="s">
        <v>107</v>
      </c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</row>
    <row r="32" spans="2:66" ht="15" customHeight="1" x14ac:dyDescent="0.2">
      <c r="C32" s="60" t="s">
        <v>92</v>
      </c>
      <c r="H32" s="57" t="s">
        <v>82</v>
      </c>
      <c r="I32" s="60" t="s">
        <v>93</v>
      </c>
      <c r="N32" s="57" t="s">
        <v>83</v>
      </c>
      <c r="O32" s="60" t="s">
        <v>94</v>
      </c>
      <c r="S32" s="57" t="s">
        <v>84</v>
      </c>
      <c r="T32" s="60" t="s">
        <v>95</v>
      </c>
      <c r="Z32" s="57" t="s">
        <v>84</v>
      </c>
      <c r="AA32" s="60" t="s">
        <v>96</v>
      </c>
      <c r="AF32" s="57" t="s">
        <v>85</v>
      </c>
    </row>
    <row r="33" spans="2:41" ht="38.450000000000003" customHeight="1" x14ac:dyDescent="0.2"/>
    <row r="34" spans="2:41" ht="12" customHeight="1" x14ac:dyDescent="0.2">
      <c r="B34" s="299" t="s">
        <v>86</v>
      </c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60"/>
      <c r="S34" s="60"/>
      <c r="T34" s="60"/>
      <c r="U34" s="60"/>
      <c r="V34" s="60"/>
    </row>
    <row r="35" spans="2:41" ht="12" customHeight="1" x14ac:dyDescent="0.2">
      <c r="B35" s="296" t="str">
        <f>M6</f>
        <v>CN TECH COMERCIO E SERVIÇOS DE INFORMATICA EIRELI - ME</v>
      </c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</row>
    <row r="36" spans="2:41" ht="12" customHeight="1" x14ac:dyDescent="0.2">
      <c r="B36" s="298" t="s">
        <v>98</v>
      </c>
      <c r="C36" s="298"/>
      <c r="D36" s="296" t="str">
        <f>TRCT!E92</f>
        <v>JOÃO HENRIQUE DE ALMEIDA LARA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2"/>
    </row>
    <row r="37" spans="2:41" ht="12" customHeight="1" x14ac:dyDescent="0.2">
      <c r="B37" s="298" t="s">
        <v>97</v>
      </c>
      <c r="C37" s="298"/>
      <c r="D37" s="296" t="str">
        <f>TRCT!E93</f>
        <v>DIRETOR</v>
      </c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2"/>
    </row>
    <row r="38" spans="2:41" ht="12" customHeight="1" x14ac:dyDescent="0.2">
      <c r="B38" s="298" t="s">
        <v>118</v>
      </c>
      <c r="C38" s="298"/>
      <c r="D38" s="305" t="str">
        <f>TRCT!E94</f>
        <v>620.254.571-20</v>
      </c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</row>
    <row r="39" spans="2:41" ht="12" customHeight="1" x14ac:dyDescent="0.2">
      <c r="B39" s="2"/>
      <c r="C39" s="2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</row>
    <row r="40" spans="2:41" ht="15.75" customHeight="1" x14ac:dyDescent="0.2"/>
    <row r="41" spans="2:41" ht="11.1" customHeight="1" x14ac:dyDescent="0.2">
      <c r="B41" s="306" t="s">
        <v>87</v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AC41" s="293" t="s">
        <v>88</v>
      </c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61"/>
      <c r="AO41" s="61"/>
    </row>
    <row r="42" spans="2:41" ht="11.1" customHeight="1" x14ac:dyDescent="0.2"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61"/>
      <c r="AO42" s="61"/>
    </row>
    <row r="43" spans="2:41" ht="21.95" customHeight="1" x14ac:dyDescent="0.2"/>
    <row r="44" spans="2:41" ht="4.7" customHeight="1" x14ac:dyDescent="0.2">
      <c r="C44" s="58" t="s">
        <v>1</v>
      </c>
    </row>
    <row r="45" spans="2:41" ht="11.1" customHeight="1" x14ac:dyDescent="0.2">
      <c r="B45" s="341" t="s">
        <v>110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AC45" s="342" t="s">
        <v>111</v>
      </c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</row>
    <row r="46" spans="2:41" ht="4.7" customHeight="1" x14ac:dyDescent="0.2">
      <c r="C46" s="58" t="s">
        <v>1</v>
      </c>
    </row>
    <row r="47" spans="2:41" ht="4.7" customHeight="1" x14ac:dyDescent="0.2">
      <c r="C47" s="58" t="s">
        <v>1</v>
      </c>
    </row>
    <row r="48" spans="2:41" ht="4.7" customHeight="1" x14ac:dyDescent="0.2">
      <c r="C48" s="58" t="s">
        <v>1</v>
      </c>
    </row>
    <row r="49" spans="2:39" ht="4.7" customHeight="1" x14ac:dyDescent="0.2">
      <c r="C49" s="58" t="s">
        <v>1</v>
      </c>
    </row>
    <row r="50" spans="2:39" ht="4.7" customHeight="1" x14ac:dyDescent="0.2">
      <c r="C50" s="58" t="s">
        <v>1</v>
      </c>
    </row>
    <row r="51" spans="2:39" ht="11.1" customHeight="1" x14ac:dyDescent="0.2">
      <c r="B51" s="344" t="s">
        <v>112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7"/>
    </row>
    <row r="52" spans="2:39" ht="4.7" customHeight="1" x14ac:dyDescent="0.2">
      <c r="B52" s="8"/>
      <c r="C52" s="71" t="s">
        <v>1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10"/>
    </row>
    <row r="53" spans="2:39" ht="4.7" customHeight="1" x14ac:dyDescent="0.2">
      <c r="B53" s="8"/>
      <c r="C53" s="71" t="s">
        <v>1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10"/>
    </row>
    <row r="54" spans="2:39" ht="4.7" customHeight="1" x14ac:dyDescent="0.2">
      <c r="B54" s="8"/>
      <c r="C54" s="71" t="s">
        <v>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10"/>
    </row>
    <row r="55" spans="2:39" ht="4.7" customHeight="1" x14ac:dyDescent="0.2">
      <c r="B55" s="8"/>
      <c r="C55" s="71" t="s">
        <v>1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10"/>
    </row>
    <row r="56" spans="2:39" ht="4.7" customHeight="1" x14ac:dyDescent="0.2">
      <c r="B56" s="8"/>
      <c r="C56" s="71" t="s">
        <v>1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10"/>
    </row>
    <row r="57" spans="2:39" ht="4.7" customHeight="1" x14ac:dyDescent="0.2">
      <c r="B57" s="8"/>
      <c r="C57" s="71" t="s">
        <v>1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10"/>
    </row>
    <row r="58" spans="2:39" ht="4.7" customHeight="1" x14ac:dyDescent="0.2">
      <c r="B58" s="8"/>
      <c r="C58" s="71" t="s">
        <v>1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10"/>
    </row>
    <row r="59" spans="2:39" ht="4.7" customHeight="1" x14ac:dyDescent="0.2">
      <c r="B59" s="8"/>
      <c r="C59" s="71" t="s">
        <v>1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10"/>
    </row>
    <row r="60" spans="2:39" ht="4.7" customHeight="1" x14ac:dyDescent="0.2">
      <c r="B60" s="8"/>
      <c r="C60" s="71" t="s">
        <v>1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10"/>
    </row>
    <row r="61" spans="2:39" ht="4.7" customHeight="1" x14ac:dyDescent="0.2">
      <c r="B61" s="8"/>
      <c r="C61" s="71" t="s">
        <v>1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10"/>
    </row>
    <row r="62" spans="2:39" ht="4.7" customHeight="1" x14ac:dyDescent="0.2">
      <c r="B62" s="8"/>
      <c r="C62" s="71" t="s">
        <v>1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10"/>
    </row>
    <row r="63" spans="2:39" ht="4.7" customHeight="1" x14ac:dyDescent="0.2">
      <c r="B63" s="8"/>
      <c r="C63" s="71" t="s">
        <v>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10"/>
    </row>
    <row r="64" spans="2:39" ht="4.7" customHeight="1" x14ac:dyDescent="0.2">
      <c r="B64" s="8"/>
      <c r="C64" s="71" t="s">
        <v>1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10"/>
    </row>
    <row r="65" spans="2:39" ht="4.7" customHeight="1" x14ac:dyDescent="0.2">
      <c r="B65" s="8"/>
      <c r="C65" s="71" t="s">
        <v>1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10"/>
    </row>
    <row r="66" spans="2:39" ht="4.7" customHeight="1" x14ac:dyDescent="0.2">
      <c r="B66" s="8"/>
      <c r="C66" s="71" t="s">
        <v>1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10"/>
    </row>
    <row r="67" spans="2:39" ht="4.7" customHeight="1" x14ac:dyDescent="0.2">
      <c r="B67" s="8"/>
      <c r="C67" s="71" t="s">
        <v>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10"/>
    </row>
    <row r="68" spans="2:39" ht="4.7" customHeight="1" x14ac:dyDescent="0.2">
      <c r="B68" s="8"/>
      <c r="C68" s="71" t="s">
        <v>1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10"/>
    </row>
    <row r="69" spans="2:39" ht="4.7" customHeight="1" x14ac:dyDescent="0.2">
      <c r="B69" s="8"/>
      <c r="C69" s="71" t="s">
        <v>1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10"/>
    </row>
    <row r="70" spans="2:39" ht="4.7" customHeight="1" x14ac:dyDescent="0.2">
      <c r="B70" s="8"/>
      <c r="C70" s="71" t="s">
        <v>1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10"/>
    </row>
    <row r="71" spans="2:39" ht="4.7" customHeight="1" x14ac:dyDescent="0.2">
      <c r="B71" s="8"/>
      <c r="C71" s="71" t="s">
        <v>1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10"/>
    </row>
    <row r="72" spans="2:39" ht="4.7" customHeight="1" x14ac:dyDescent="0.2">
      <c r="B72" s="8"/>
      <c r="C72" s="71" t="s">
        <v>1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10"/>
    </row>
    <row r="73" spans="2:39" ht="4.7" customHeight="1" x14ac:dyDescent="0.2">
      <c r="B73" s="8"/>
      <c r="C73" s="71" t="s">
        <v>1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10"/>
    </row>
    <row r="74" spans="2:39" ht="4.7" customHeight="1" x14ac:dyDescent="0.2">
      <c r="B74" s="8"/>
      <c r="C74" s="71" t="s">
        <v>1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10"/>
    </row>
    <row r="75" spans="2:39" ht="4.7" customHeight="1" x14ac:dyDescent="0.2">
      <c r="B75" s="8"/>
      <c r="C75" s="71" t="s">
        <v>1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10"/>
    </row>
    <row r="76" spans="2:39" ht="4.7" customHeight="1" x14ac:dyDescent="0.2">
      <c r="B76" s="8"/>
      <c r="C76" s="71" t="s">
        <v>1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10"/>
    </row>
    <row r="77" spans="2:39" ht="4.7" customHeight="1" x14ac:dyDescent="0.2">
      <c r="B77" s="8"/>
      <c r="C77" s="71" t="s">
        <v>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10"/>
    </row>
    <row r="78" spans="2:39" ht="4.7" customHeight="1" x14ac:dyDescent="0.2">
      <c r="B78" s="8"/>
      <c r="C78" s="71" t="s">
        <v>1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10"/>
    </row>
    <row r="79" spans="2:39" ht="4.7" customHeight="1" x14ac:dyDescent="0.2">
      <c r="B79" s="8"/>
      <c r="C79" s="71" t="s">
        <v>1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10"/>
    </row>
    <row r="80" spans="2:39" ht="4.7" customHeight="1" x14ac:dyDescent="0.2">
      <c r="B80" s="8"/>
      <c r="C80" s="71" t="s">
        <v>1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10"/>
    </row>
    <row r="81" spans="2:39" ht="4.7" customHeight="1" x14ac:dyDescent="0.2">
      <c r="B81" s="8"/>
      <c r="C81" s="71" t="s">
        <v>1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10"/>
    </row>
    <row r="82" spans="2:39" ht="4.7" customHeight="1" x14ac:dyDescent="0.2">
      <c r="B82" s="8"/>
      <c r="C82" s="71" t="s">
        <v>1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10"/>
    </row>
    <row r="83" spans="2:39" ht="4.7" customHeight="1" x14ac:dyDescent="0.2">
      <c r="B83" s="8"/>
      <c r="C83" s="71" t="s">
        <v>1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10"/>
    </row>
    <row r="84" spans="2:39" ht="4.7" customHeight="1" x14ac:dyDescent="0.2">
      <c r="B84" s="8"/>
      <c r="C84" s="71" t="s">
        <v>1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10"/>
    </row>
    <row r="85" spans="2:39" ht="4.7" customHeight="1" x14ac:dyDescent="0.2">
      <c r="B85" s="8"/>
      <c r="C85" s="71" t="s">
        <v>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10"/>
    </row>
    <row r="86" spans="2:39" ht="4.7" customHeight="1" x14ac:dyDescent="0.2">
      <c r="B86" s="8"/>
      <c r="C86" s="71" t="s">
        <v>1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10"/>
    </row>
    <row r="87" spans="2:39" ht="4.7" customHeight="1" x14ac:dyDescent="0.2">
      <c r="B87" s="8"/>
      <c r="C87" s="71" t="s">
        <v>1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10"/>
    </row>
    <row r="88" spans="2:39" ht="4.7" customHeight="1" x14ac:dyDescent="0.2">
      <c r="B88" s="8"/>
      <c r="C88" s="71" t="s">
        <v>1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10"/>
    </row>
    <row r="89" spans="2:39" ht="4.7" customHeight="1" x14ac:dyDescent="0.2">
      <c r="B89" s="8"/>
      <c r="C89" s="71" t="s">
        <v>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10"/>
    </row>
    <row r="90" spans="2:39" ht="4.7" customHeight="1" x14ac:dyDescent="0.2">
      <c r="B90" s="8"/>
      <c r="C90" s="71" t="s">
        <v>1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10"/>
    </row>
    <row r="91" spans="2:39" ht="4.7" customHeight="1" x14ac:dyDescent="0.2">
      <c r="B91" s="8"/>
      <c r="C91" s="71" t="s">
        <v>1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10"/>
    </row>
    <row r="92" spans="2:39" ht="4.7" customHeight="1" x14ac:dyDescent="0.2">
      <c r="B92" s="8"/>
      <c r="C92" s="71" t="s">
        <v>1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10"/>
    </row>
    <row r="93" spans="2:39" ht="4.7" customHeight="1" x14ac:dyDescent="0.2">
      <c r="B93" s="8"/>
      <c r="C93" s="71" t="s">
        <v>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10"/>
    </row>
    <row r="94" spans="2:39" ht="4.7" customHeight="1" x14ac:dyDescent="0.2">
      <c r="B94" s="8"/>
      <c r="C94" s="71" t="s">
        <v>1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10"/>
    </row>
    <row r="95" spans="2:39" ht="4.7" customHeight="1" x14ac:dyDescent="0.2">
      <c r="B95" s="8"/>
      <c r="C95" s="71" t="s">
        <v>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10"/>
    </row>
    <row r="96" spans="2:39" ht="4.7" customHeight="1" x14ac:dyDescent="0.2">
      <c r="B96" s="8"/>
      <c r="C96" s="71" t="s">
        <v>1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10"/>
    </row>
    <row r="97" spans="2:39" ht="4.7" customHeight="1" x14ac:dyDescent="0.2">
      <c r="B97" s="8"/>
      <c r="C97" s="71" t="s">
        <v>1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10"/>
    </row>
    <row r="98" spans="2:39" ht="4.7" customHeight="1" x14ac:dyDescent="0.2">
      <c r="B98" s="8"/>
      <c r="C98" s="71" t="s">
        <v>1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10"/>
    </row>
    <row r="99" spans="2:39" ht="4.7" customHeight="1" x14ac:dyDescent="0.2">
      <c r="B99" s="8"/>
      <c r="C99" s="71" t="s">
        <v>1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10"/>
    </row>
    <row r="100" spans="2:39" ht="4.7" customHeight="1" x14ac:dyDescent="0.2">
      <c r="B100" s="8"/>
      <c r="C100" s="71" t="s">
        <v>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10"/>
    </row>
    <row r="101" spans="2:39" ht="4.7" customHeight="1" x14ac:dyDescent="0.2">
      <c r="B101" s="8"/>
      <c r="C101" s="71" t="s">
        <v>1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10"/>
    </row>
    <row r="102" spans="2:39" ht="4.7" customHeight="1" x14ac:dyDescent="0.2">
      <c r="B102" s="8"/>
      <c r="C102" s="71" t="s">
        <v>1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10"/>
    </row>
    <row r="103" spans="2:39" ht="4.7" customHeight="1" x14ac:dyDescent="0.2">
      <c r="B103" s="8"/>
      <c r="C103" s="71" t="s">
        <v>1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10"/>
    </row>
    <row r="104" spans="2:39" ht="4.7" customHeight="1" x14ac:dyDescent="0.2">
      <c r="B104" s="8"/>
      <c r="C104" s="71" t="s">
        <v>1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10"/>
    </row>
    <row r="105" spans="2:39" ht="4.7" customHeight="1" x14ac:dyDescent="0.2">
      <c r="B105" s="8"/>
      <c r="C105" s="71" t="s">
        <v>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10"/>
    </row>
    <row r="106" spans="2:39" ht="4.7" customHeight="1" x14ac:dyDescent="0.2">
      <c r="B106" s="11"/>
      <c r="C106" s="72" t="s">
        <v>1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3"/>
    </row>
    <row r="107" spans="2:39" ht="15" customHeight="1" x14ac:dyDescent="0.2">
      <c r="B107" s="301" t="s">
        <v>89</v>
      </c>
      <c r="C107" s="302"/>
      <c r="D107" s="302"/>
      <c r="E107" s="302"/>
      <c r="F107" s="302"/>
      <c r="G107" s="302"/>
      <c r="H107" s="302"/>
      <c r="I107" s="297" t="s">
        <v>100</v>
      </c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303" t="str">
        <f>TRCT!E95</f>
        <v>.</v>
      </c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4"/>
    </row>
    <row r="108" spans="2:39" ht="11.85" customHeight="1" x14ac:dyDescent="0.2">
      <c r="B108" s="309" t="s">
        <v>90</v>
      </c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0"/>
      <c r="X108" s="310"/>
      <c r="Y108" s="310"/>
      <c r="Z108" s="310"/>
      <c r="AA108" s="310"/>
      <c r="AB108" s="310"/>
      <c r="AC108" s="310"/>
      <c r="AD108" s="310"/>
      <c r="AE108" s="310"/>
      <c r="AF108" s="310"/>
      <c r="AG108" s="310"/>
      <c r="AH108" s="310"/>
      <c r="AI108" s="310"/>
      <c r="AJ108" s="310"/>
      <c r="AK108" s="310"/>
      <c r="AL108" s="310"/>
      <c r="AM108" s="311"/>
    </row>
    <row r="109" spans="2:39" ht="11.85" customHeight="1" x14ac:dyDescent="0.2">
      <c r="B109" s="312" t="s">
        <v>99</v>
      </c>
      <c r="C109" s="313"/>
      <c r="D109" s="313"/>
      <c r="E109" s="313"/>
      <c r="F109" s="313"/>
      <c r="G109" s="313"/>
      <c r="H109" s="313"/>
      <c r="I109" s="313"/>
      <c r="J109" s="313"/>
      <c r="K109" s="313"/>
      <c r="L109" s="313"/>
      <c r="M109" s="313"/>
      <c r="N109" s="313"/>
      <c r="O109" s="313"/>
      <c r="P109" s="313"/>
      <c r="Q109" s="313"/>
      <c r="R109" s="313"/>
      <c r="S109" s="313"/>
      <c r="T109" s="313"/>
      <c r="U109" s="313"/>
      <c r="V109" s="313"/>
      <c r="W109" s="313"/>
      <c r="X109" s="313"/>
      <c r="Y109" s="313"/>
      <c r="Z109" s="313"/>
      <c r="AA109" s="313"/>
      <c r="AB109" s="313"/>
      <c r="AC109" s="313"/>
      <c r="AD109" s="313"/>
      <c r="AE109" s="313"/>
      <c r="AF109" s="313"/>
      <c r="AG109" s="313"/>
      <c r="AH109" s="313"/>
      <c r="AI109" s="313"/>
      <c r="AJ109" s="313"/>
      <c r="AK109" s="313"/>
      <c r="AL109" s="313"/>
      <c r="AM109" s="314"/>
    </row>
    <row r="110" spans="2:39" ht="12.75" customHeight="1" x14ac:dyDescent="0.2">
      <c r="B110" s="315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7"/>
    </row>
  </sheetData>
  <sheetProtection password="C787" sheet="1" objects="1" scenarios="1"/>
  <mergeCells count="63">
    <mergeCell ref="C6:J6"/>
    <mergeCell ref="M6:AM6"/>
    <mergeCell ref="B2:AM2"/>
    <mergeCell ref="B3:AM3"/>
    <mergeCell ref="B4:AM4"/>
    <mergeCell ref="C5:J5"/>
    <mergeCell ref="M5:AK5"/>
    <mergeCell ref="C14:AL14"/>
    <mergeCell ref="B7:AM7"/>
    <mergeCell ref="C8:J8"/>
    <mergeCell ref="M8:AK8"/>
    <mergeCell ref="C9:J9"/>
    <mergeCell ref="M9:AM9"/>
    <mergeCell ref="C10:O10"/>
    <mergeCell ref="Q10:U10"/>
    <mergeCell ref="W10:AC10"/>
    <mergeCell ref="AE10:AK10"/>
    <mergeCell ref="C11:I11"/>
    <mergeCell ref="Q11:U11"/>
    <mergeCell ref="W11:AA11"/>
    <mergeCell ref="AE11:AM12"/>
    <mergeCell ref="B13:AM13"/>
    <mergeCell ref="C18:AJ18"/>
    <mergeCell ref="C15:AM15"/>
    <mergeCell ref="C16:E16"/>
    <mergeCell ref="F16:S16"/>
    <mergeCell ref="U16:X16"/>
    <mergeCell ref="Y16:AH16"/>
    <mergeCell ref="AI16:AL16"/>
    <mergeCell ref="C17:D17"/>
    <mergeCell ref="F17:R17"/>
    <mergeCell ref="U17:W17"/>
    <mergeCell ref="Y17:AH17"/>
    <mergeCell ref="AI17:AJ17"/>
    <mergeCell ref="B36:C36"/>
    <mergeCell ref="AY28:BL30"/>
    <mergeCell ref="AY31:BK31"/>
    <mergeCell ref="B34:Q34"/>
    <mergeCell ref="D36:V36"/>
    <mergeCell ref="B28:AM29"/>
    <mergeCell ref="C20:H20"/>
    <mergeCell ref="C21:J23"/>
    <mergeCell ref="B30:AM30"/>
    <mergeCell ref="B35:V35"/>
    <mergeCell ref="C19:AJ19"/>
    <mergeCell ref="B24:AM27"/>
    <mergeCell ref="K21:T23"/>
    <mergeCell ref="U21:AM23"/>
    <mergeCell ref="K20:AM20"/>
    <mergeCell ref="B107:H107"/>
    <mergeCell ref="B108:AM108"/>
    <mergeCell ref="B109:AM110"/>
    <mergeCell ref="B51:Q51"/>
    <mergeCell ref="I107:W107"/>
    <mergeCell ref="X107:AM107"/>
    <mergeCell ref="B37:C37"/>
    <mergeCell ref="B45:Q45"/>
    <mergeCell ref="AC45:AM45"/>
    <mergeCell ref="B38:C38"/>
    <mergeCell ref="D38:V38"/>
    <mergeCell ref="B41:Q41"/>
    <mergeCell ref="AC41:AM41"/>
    <mergeCell ref="D37:V37"/>
  </mergeCells>
  <printOptions horizontalCentered="1"/>
  <pageMargins left="0.59055118110236227" right="0.19685039370078741" top="0.59055118110236227" bottom="0.19685039370078741" header="0.19685039370078741" footer="0.19685039370078741"/>
  <pageSetup paperSize="9" scale="78" fitToWidth="0" fitToHeight="0" orientation="portrait" r:id="rId1"/>
  <headerFooter alignWithMargins="0"/>
  <ignoredErrors>
    <ignoredError sqref="C21 K21 U21 X107 D36:V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70"/>
  <sheetViews>
    <sheetView showGridLines="0" showRowColHeaders="0" workbookViewId="0">
      <pane xSplit="2" ySplit="2" topLeftCell="C143" activePane="bottomRight" state="frozen"/>
      <selection pane="topRight" activeCell="C1" sqref="C1"/>
      <selection pane="bottomLeft" activeCell="A3" sqref="A3"/>
      <selection pane="bottomRight" activeCell="C143" sqref="C143"/>
    </sheetView>
  </sheetViews>
  <sheetFormatPr defaultRowHeight="12.75" x14ac:dyDescent="0.2"/>
  <cols>
    <col min="1" max="1" width="2.5703125" customWidth="1"/>
    <col min="2" max="2" width="1.42578125" customWidth="1"/>
    <col min="3" max="3" width="180.42578125" customWidth="1"/>
  </cols>
  <sheetData>
    <row r="2" spans="3:3" ht="24" customHeight="1" x14ac:dyDescent="0.2">
      <c r="C2" s="94" t="s">
        <v>338</v>
      </c>
    </row>
    <row r="3" spans="3:3" x14ac:dyDescent="0.2">
      <c r="C3" s="95"/>
    </row>
    <row r="4" spans="3:3" x14ac:dyDescent="0.2">
      <c r="C4" s="96" t="s">
        <v>195</v>
      </c>
    </row>
    <row r="5" spans="3:3" x14ac:dyDescent="0.2">
      <c r="C5" s="97" t="s">
        <v>196</v>
      </c>
    </row>
    <row r="6" spans="3:3" x14ac:dyDescent="0.2">
      <c r="C6" s="97" t="s">
        <v>197</v>
      </c>
    </row>
    <row r="7" spans="3:3" x14ac:dyDescent="0.2">
      <c r="C7" s="97" t="s">
        <v>198</v>
      </c>
    </row>
    <row r="8" spans="3:3" x14ac:dyDescent="0.2">
      <c r="C8" s="97" t="s">
        <v>199</v>
      </c>
    </row>
    <row r="9" spans="3:3" x14ac:dyDescent="0.2">
      <c r="C9" s="97" t="s">
        <v>200</v>
      </c>
    </row>
    <row r="10" spans="3:3" x14ac:dyDescent="0.2">
      <c r="C10" s="97" t="s">
        <v>201</v>
      </c>
    </row>
    <row r="11" spans="3:3" x14ac:dyDescent="0.2">
      <c r="C11" s="97" t="s">
        <v>202</v>
      </c>
    </row>
    <row r="12" spans="3:3" x14ac:dyDescent="0.2">
      <c r="C12" s="97" t="s">
        <v>203</v>
      </c>
    </row>
    <row r="13" spans="3:3" x14ac:dyDescent="0.2">
      <c r="C13" s="97" t="s">
        <v>204</v>
      </c>
    </row>
    <row r="14" spans="3:3" x14ac:dyDescent="0.2">
      <c r="C14" s="97" t="s">
        <v>205</v>
      </c>
    </row>
    <row r="15" spans="3:3" x14ac:dyDescent="0.2">
      <c r="C15" s="97" t="s">
        <v>206</v>
      </c>
    </row>
    <row r="16" spans="3:3" x14ac:dyDescent="0.2">
      <c r="C16" s="97" t="s">
        <v>207</v>
      </c>
    </row>
    <row r="17" spans="3:3" x14ac:dyDescent="0.2">
      <c r="C17" s="97" t="s">
        <v>208</v>
      </c>
    </row>
    <row r="18" spans="3:3" x14ac:dyDescent="0.2">
      <c r="C18" s="97" t="s">
        <v>209</v>
      </c>
    </row>
    <row r="19" spans="3:3" x14ac:dyDescent="0.2">
      <c r="C19" s="97" t="s">
        <v>210</v>
      </c>
    </row>
    <row r="20" spans="3:3" x14ac:dyDescent="0.2">
      <c r="C20" s="97" t="s">
        <v>211</v>
      </c>
    </row>
    <row r="21" spans="3:3" x14ac:dyDescent="0.2">
      <c r="C21" s="97" t="s">
        <v>212</v>
      </c>
    </row>
    <row r="22" spans="3:3" x14ac:dyDescent="0.2">
      <c r="C22" s="97" t="s">
        <v>213</v>
      </c>
    </row>
    <row r="23" spans="3:3" x14ac:dyDescent="0.2">
      <c r="C23" s="97" t="s">
        <v>214</v>
      </c>
    </row>
    <row r="24" spans="3:3" x14ac:dyDescent="0.2">
      <c r="C24" s="97" t="s">
        <v>215</v>
      </c>
    </row>
    <row r="25" spans="3:3" ht="18" x14ac:dyDescent="0.2">
      <c r="C25" s="100" t="s">
        <v>216</v>
      </c>
    </row>
    <row r="26" spans="3:3" x14ac:dyDescent="0.2">
      <c r="C26" s="97" t="s">
        <v>217</v>
      </c>
    </row>
    <row r="27" spans="3:3" x14ac:dyDescent="0.2">
      <c r="C27" s="97"/>
    </row>
    <row r="28" spans="3:3" x14ac:dyDescent="0.2">
      <c r="C28" s="97" t="s">
        <v>218</v>
      </c>
    </row>
    <row r="29" spans="3:3" x14ac:dyDescent="0.2">
      <c r="C29" s="97" t="s">
        <v>219</v>
      </c>
    </row>
    <row r="30" spans="3:3" x14ac:dyDescent="0.2">
      <c r="C30" s="98" t="s">
        <v>227</v>
      </c>
    </row>
    <row r="31" spans="3:3" x14ac:dyDescent="0.2">
      <c r="C31" s="97" t="s">
        <v>220</v>
      </c>
    </row>
    <row r="32" spans="3:3" x14ac:dyDescent="0.2">
      <c r="C32" s="97" t="s">
        <v>221</v>
      </c>
    </row>
    <row r="33" spans="3:3" x14ac:dyDescent="0.2">
      <c r="C33" s="97" t="s">
        <v>222</v>
      </c>
    </row>
    <row r="34" spans="3:3" x14ac:dyDescent="0.2">
      <c r="C34" s="97" t="s">
        <v>223</v>
      </c>
    </row>
    <row r="35" spans="3:3" x14ac:dyDescent="0.2">
      <c r="C35" s="97" t="s">
        <v>224</v>
      </c>
    </row>
    <row r="36" spans="3:3" x14ac:dyDescent="0.2">
      <c r="C36" s="97" t="s">
        <v>225</v>
      </c>
    </row>
    <row r="37" spans="3:3" x14ac:dyDescent="0.2">
      <c r="C37" s="105" t="s">
        <v>341</v>
      </c>
    </row>
    <row r="38" spans="3:3" x14ac:dyDescent="0.2">
      <c r="C38" s="98" t="s">
        <v>147</v>
      </c>
    </row>
    <row r="39" spans="3:3" x14ac:dyDescent="0.2">
      <c r="C39" s="98" t="s">
        <v>146</v>
      </c>
    </row>
    <row r="40" spans="3:3" x14ac:dyDescent="0.2">
      <c r="C40" s="98" t="s">
        <v>145</v>
      </c>
    </row>
    <row r="41" spans="3:3" x14ac:dyDescent="0.2">
      <c r="C41" s="98"/>
    </row>
    <row r="42" spans="3:3" x14ac:dyDescent="0.2">
      <c r="C42" s="97" t="s">
        <v>226</v>
      </c>
    </row>
    <row r="43" spans="3:3" x14ac:dyDescent="0.2">
      <c r="C43" s="97"/>
    </row>
    <row r="44" spans="3:3" x14ac:dyDescent="0.2">
      <c r="C44" s="97"/>
    </row>
    <row r="45" spans="3:3" x14ac:dyDescent="0.2">
      <c r="C45" s="97"/>
    </row>
    <row r="46" spans="3:3" x14ac:dyDescent="0.2">
      <c r="C46" s="97" t="s">
        <v>228</v>
      </c>
    </row>
    <row r="47" spans="3:3" x14ac:dyDescent="0.2">
      <c r="C47" s="97" t="s">
        <v>229</v>
      </c>
    </row>
    <row r="48" spans="3:3" x14ac:dyDescent="0.2">
      <c r="C48" s="97" t="s">
        <v>230</v>
      </c>
    </row>
    <row r="49" spans="3:3" x14ac:dyDescent="0.2">
      <c r="C49" s="97"/>
    </row>
    <row r="50" spans="3:3" x14ac:dyDescent="0.2">
      <c r="C50" s="97" t="s">
        <v>231</v>
      </c>
    </row>
    <row r="51" spans="3:3" x14ac:dyDescent="0.2">
      <c r="C51" s="97" t="s">
        <v>232</v>
      </c>
    </row>
    <row r="52" spans="3:3" x14ac:dyDescent="0.2">
      <c r="C52" s="98" t="s">
        <v>234</v>
      </c>
    </row>
    <row r="53" spans="3:3" x14ac:dyDescent="0.2">
      <c r="C53" s="97" t="s">
        <v>233</v>
      </c>
    </row>
    <row r="54" spans="3:3" x14ac:dyDescent="0.2">
      <c r="C54" s="97"/>
    </row>
    <row r="55" spans="3:3" x14ac:dyDescent="0.2">
      <c r="C55" s="97"/>
    </row>
    <row r="56" spans="3:3" x14ac:dyDescent="0.2">
      <c r="C56" s="98" t="s">
        <v>342</v>
      </c>
    </row>
    <row r="57" spans="3:3" x14ac:dyDescent="0.2">
      <c r="C57" s="98" t="s">
        <v>344</v>
      </c>
    </row>
    <row r="58" spans="3:3" x14ac:dyDescent="0.2">
      <c r="C58" s="98" t="s">
        <v>343</v>
      </c>
    </row>
    <row r="59" spans="3:3" x14ac:dyDescent="0.2">
      <c r="C59" s="98" t="s">
        <v>345</v>
      </c>
    </row>
    <row r="60" spans="3:3" x14ac:dyDescent="0.2">
      <c r="C60" s="97" t="s">
        <v>235</v>
      </c>
    </row>
    <row r="61" spans="3:3" x14ac:dyDescent="0.2">
      <c r="C61" s="97" t="s">
        <v>236</v>
      </c>
    </row>
    <row r="62" spans="3:3" x14ac:dyDescent="0.2">
      <c r="C62" s="97" t="s">
        <v>237</v>
      </c>
    </row>
    <row r="63" spans="3:3" x14ac:dyDescent="0.2">
      <c r="C63" s="97" t="s">
        <v>238</v>
      </c>
    </row>
    <row r="64" spans="3:3" x14ac:dyDescent="0.2">
      <c r="C64" s="97" t="s">
        <v>239</v>
      </c>
    </row>
    <row r="65" spans="3:3" x14ac:dyDescent="0.2">
      <c r="C65" s="97" t="s">
        <v>240</v>
      </c>
    </row>
    <row r="66" spans="3:3" x14ac:dyDescent="0.2">
      <c r="C66" s="97" t="s">
        <v>241</v>
      </c>
    </row>
    <row r="67" spans="3:3" x14ac:dyDescent="0.2">
      <c r="C67" s="97" t="s">
        <v>242</v>
      </c>
    </row>
    <row r="68" spans="3:3" x14ac:dyDescent="0.2">
      <c r="C68" s="97" t="s">
        <v>243</v>
      </c>
    </row>
    <row r="69" spans="3:3" x14ac:dyDescent="0.2">
      <c r="C69" s="97" t="s">
        <v>244</v>
      </c>
    </row>
    <row r="70" spans="3:3" x14ac:dyDescent="0.2">
      <c r="C70" s="97" t="s">
        <v>245</v>
      </c>
    </row>
    <row r="71" spans="3:3" x14ac:dyDescent="0.2">
      <c r="C71" s="97"/>
    </row>
    <row r="72" spans="3:3" x14ac:dyDescent="0.2">
      <c r="C72" s="97"/>
    </row>
    <row r="73" spans="3:3" x14ac:dyDescent="0.2">
      <c r="C73" s="97" t="s">
        <v>246</v>
      </c>
    </row>
    <row r="74" spans="3:3" x14ac:dyDescent="0.2">
      <c r="C74" s="97" t="s">
        <v>247</v>
      </c>
    </row>
    <row r="75" spans="3:3" x14ac:dyDescent="0.2">
      <c r="C75" s="97" t="s">
        <v>248</v>
      </c>
    </row>
    <row r="76" spans="3:3" x14ac:dyDescent="0.2">
      <c r="C76" s="97" t="s">
        <v>249</v>
      </c>
    </row>
    <row r="77" spans="3:3" x14ac:dyDescent="0.2">
      <c r="C77" s="97" t="s">
        <v>250</v>
      </c>
    </row>
    <row r="78" spans="3:3" x14ac:dyDescent="0.2">
      <c r="C78" s="97" t="s">
        <v>251</v>
      </c>
    </row>
    <row r="79" spans="3:3" x14ac:dyDescent="0.2">
      <c r="C79" s="97" t="s">
        <v>252</v>
      </c>
    </row>
    <row r="80" spans="3:3" x14ac:dyDescent="0.2">
      <c r="C80" s="97" t="s">
        <v>253</v>
      </c>
    </row>
    <row r="81" spans="3:3" x14ac:dyDescent="0.2">
      <c r="C81" s="97" t="s">
        <v>254</v>
      </c>
    </row>
    <row r="82" spans="3:3" x14ac:dyDescent="0.2">
      <c r="C82" s="97" t="s">
        <v>255</v>
      </c>
    </row>
    <row r="83" spans="3:3" x14ac:dyDescent="0.2">
      <c r="C83" s="97" t="s">
        <v>256</v>
      </c>
    </row>
    <row r="84" spans="3:3" x14ac:dyDescent="0.2">
      <c r="C84" s="98" t="s">
        <v>292</v>
      </c>
    </row>
    <row r="85" spans="3:3" x14ac:dyDescent="0.2">
      <c r="C85" s="98" t="s">
        <v>293</v>
      </c>
    </row>
    <row r="86" spans="3:3" x14ac:dyDescent="0.2">
      <c r="C86" s="97" t="s">
        <v>257</v>
      </c>
    </row>
    <row r="87" spans="3:3" x14ac:dyDescent="0.2">
      <c r="C87" s="98" t="s">
        <v>290</v>
      </c>
    </row>
    <row r="88" spans="3:3" x14ac:dyDescent="0.2">
      <c r="C88" s="98" t="s">
        <v>291</v>
      </c>
    </row>
    <row r="89" spans="3:3" x14ac:dyDescent="0.2">
      <c r="C89" s="97" t="s">
        <v>258</v>
      </c>
    </row>
    <row r="90" spans="3:3" x14ac:dyDescent="0.2">
      <c r="C90" s="97" t="s">
        <v>259</v>
      </c>
    </row>
    <row r="91" spans="3:3" x14ac:dyDescent="0.2">
      <c r="C91" s="97" t="s">
        <v>260</v>
      </c>
    </row>
    <row r="92" spans="3:3" x14ac:dyDescent="0.2">
      <c r="C92" s="97" t="s">
        <v>261</v>
      </c>
    </row>
    <row r="93" spans="3:3" x14ac:dyDescent="0.2">
      <c r="C93" s="97" t="s">
        <v>262</v>
      </c>
    </row>
    <row r="94" spans="3:3" x14ac:dyDescent="0.2">
      <c r="C94" s="97" t="s">
        <v>263</v>
      </c>
    </row>
    <row r="95" spans="3:3" x14ac:dyDescent="0.2">
      <c r="C95" s="97" t="s">
        <v>264</v>
      </c>
    </row>
    <row r="96" spans="3:3" x14ac:dyDescent="0.2">
      <c r="C96" s="97" t="s">
        <v>265</v>
      </c>
    </row>
    <row r="97" spans="3:3" x14ac:dyDescent="0.2">
      <c r="C97" s="97"/>
    </row>
    <row r="98" spans="3:3" x14ac:dyDescent="0.2">
      <c r="C98" s="97" t="s">
        <v>266</v>
      </c>
    </row>
    <row r="99" spans="3:3" x14ac:dyDescent="0.2">
      <c r="C99" s="97" t="s">
        <v>267</v>
      </c>
    </row>
    <row r="100" spans="3:3" x14ac:dyDescent="0.2">
      <c r="C100" s="97" t="s">
        <v>268</v>
      </c>
    </row>
    <row r="101" spans="3:3" x14ac:dyDescent="0.2">
      <c r="C101" s="97" t="s">
        <v>269</v>
      </c>
    </row>
    <row r="102" spans="3:3" x14ac:dyDescent="0.2">
      <c r="C102" s="97" t="s">
        <v>270</v>
      </c>
    </row>
    <row r="103" spans="3:3" x14ac:dyDescent="0.2">
      <c r="C103" s="97" t="s">
        <v>271</v>
      </c>
    </row>
    <row r="104" spans="3:3" x14ac:dyDescent="0.2">
      <c r="C104" s="97" t="s">
        <v>269</v>
      </c>
    </row>
    <row r="105" spans="3:3" x14ac:dyDescent="0.2">
      <c r="C105" s="97" t="s">
        <v>272</v>
      </c>
    </row>
    <row r="106" spans="3:3" x14ac:dyDescent="0.2">
      <c r="C106" s="97" t="s">
        <v>273</v>
      </c>
    </row>
    <row r="107" spans="3:3" x14ac:dyDescent="0.2">
      <c r="C107" s="97" t="s">
        <v>274</v>
      </c>
    </row>
    <row r="108" spans="3:3" x14ac:dyDescent="0.2">
      <c r="C108" s="97" t="s">
        <v>275</v>
      </c>
    </row>
    <row r="109" spans="3:3" x14ac:dyDescent="0.2">
      <c r="C109" s="97" t="s">
        <v>276</v>
      </c>
    </row>
    <row r="110" spans="3:3" x14ac:dyDescent="0.2">
      <c r="C110" s="97" t="s">
        <v>277</v>
      </c>
    </row>
    <row r="111" spans="3:3" x14ac:dyDescent="0.2">
      <c r="C111" s="97" t="s">
        <v>278</v>
      </c>
    </row>
    <row r="112" spans="3:3" x14ac:dyDescent="0.2">
      <c r="C112" s="97" t="s">
        <v>279</v>
      </c>
    </row>
    <row r="113" spans="3:3" x14ac:dyDescent="0.2">
      <c r="C113" s="97" t="s">
        <v>280</v>
      </c>
    </row>
    <row r="114" spans="3:3" x14ac:dyDescent="0.2">
      <c r="C114" s="97" t="s">
        <v>281</v>
      </c>
    </row>
    <row r="115" spans="3:3" x14ac:dyDescent="0.2">
      <c r="C115" s="97" t="s">
        <v>282</v>
      </c>
    </row>
    <row r="116" spans="3:3" x14ac:dyDescent="0.2">
      <c r="C116" s="97" t="s">
        <v>283</v>
      </c>
    </row>
    <row r="117" spans="3:3" x14ac:dyDescent="0.2">
      <c r="C117" s="97" t="s">
        <v>284</v>
      </c>
    </row>
    <row r="118" spans="3:3" x14ac:dyDescent="0.2">
      <c r="C118" s="97" t="s">
        <v>285</v>
      </c>
    </row>
    <row r="119" spans="3:3" x14ac:dyDescent="0.2">
      <c r="C119" s="98" t="s">
        <v>289</v>
      </c>
    </row>
    <row r="120" spans="3:3" x14ac:dyDescent="0.2">
      <c r="C120" s="98" t="s">
        <v>269</v>
      </c>
    </row>
    <row r="121" spans="3:3" x14ac:dyDescent="0.2">
      <c r="C121" s="97" t="s">
        <v>286</v>
      </c>
    </row>
    <row r="122" spans="3:3" x14ac:dyDescent="0.2">
      <c r="C122" s="97" t="s">
        <v>287</v>
      </c>
    </row>
    <row r="123" spans="3:3" x14ac:dyDescent="0.2">
      <c r="C123" s="97"/>
    </row>
    <row r="124" spans="3:3" x14ac:dyDescent="0.2">
      <c r="C124" s="97" t="s">
        <v>294</v>
      </c>
    </row>
    <row r="125" spans="3:3" x14ac:dyDescent="0.2">
      <c r="C125" s="98" t="s">
        <v>295</v>
      </c>
    </row>
    <row r="126" spans="3:3" x14ac:dyDescent="0.2">
      <c r="C126" s="97" t="s">
        <v>288</v>
      </c>
    </row>
    <row r="127" spans="3:3" x14ac:dyDescent="0.2">
      <c r="C127" s="97" t="s">
        <v>296</v>
      </c>
    </row>
    <row r="128" spans="3:3" x14ac:dyDescent="0.2">
      <c r="C128" s="97" t="s">
        <v>297</v>
      </c>
    </row>
    <row r="129" spans="3:3" x14ac:dyDescent="0.2">
      <c r="C129" s="97" t="s">
        <v>298</v>
      </c>
    </row>
    <row r="130" spans="3:3" x14ac:dyDescent="0.2">
      <c r="C130" s="97" t="s">
        <v>267</v>
      </c>
    </row>
    <row r="131" spans="3:3" x14ac:dyDescent="0.2">
      <c r="C131" s="97" t="s">
        <v>299</v>
      </c>
    </row>
    <row r="132" spans="3:3" x14ac:dyDescent="0.2">
      <c r="C132" s="97" t="s">
        <v>300</v>
      </c>
    </row>
    <row r="133" spans="3:3" x14ac:dyDescent="0.2">
      <c r="C133" s="97" t="s">
        <v>301</v>
      </c>
    </row>
    <row r="134" spans="3:3" x14ac:dyDescent="0.2">
      <c r="C134" s="97" t="s">
        <v>302</v>
      </c>
    </row>
    <row r="135" spans="3:3" x14ac:dyDescent="0.2">
      <c r="C135" s="97" t="s">
        <v>303</v>
      </c>
    </row>
    <row r="136" spans="3:3" x14ac:dyDescent="0.2">
      <c r="C136" s="97" t="s">
        <v>304</v>
      </c>
    </row>
    <row r="137" spans="3:3" x14ac:dyDescent="0.2">
      <c r="C137" s="97" t="s">
        <v>305</v>
      </c>
    </row>
    <row r="138" spans="3:3" x14ac:dyDescent="0.2">
      <c r="C138" s="97" t="s">
        <v>306</v>
      </c>
    </row>
    <row r="139" spans="3:3" x14ac:dyDescent="0.2">
      <c r="C139" s="97" t="s">
        <v>307</v>
      </c>
    </row>
    <row r="140" spans="3:3" x14ac:dyDescent="0.2">
      <c r="C140" s="97" t="s">
        <v>308</v>
      </c>
    </row>
    <row r="141" spans="3:3" x14ac:dyDescent="0.2">
      <c r="C141" s="97" t="s">
        <v>309</v>
      </c>
    </row>
    <row r="142" spans="3:3" x14ac:dyDescent="0.2">
      <c r="C142" s="97" t="s">
        <v>310</v>
      </c>
    </row>
    <row r="143" spans="3:3" x14ac:dyDescent="0.2">
      <c r="C143" s="97" t="s">
        <v>311</v>
      </c>
    </row>
    <row r="144" spans="3:3" x14ac:dyDescent="0.2">
      <c r="C144" s="97" t="s">
        <v>312</v>
      </c>
    </row>
    <row r="145" spans="3:3" x14ac:dyDescent="0.2">
      <c r="C145" s="97" t="s">
        <v>313</v>
      </c>
    </row>
    <row r="146" spans="3:3" x14ac:dyDescent="0.2">
      <c r="C146" s="97" t="s">
        <v>314</v>
      </c>
    </row>
    <row r="147" spans="3:3" x14ac:dyDescent="0.2">
      <c r="C147" s="97"/>
    </row>
    <row r="148" spans="3:3" x14ac:dyDescent="0.2">
      <c r="C148" s="97" t="s">
        <v>315</v>
      </c>
    </row>
    <row r="149" spans="3:3" x14ac:dyDescent="0.2">
      <c r="C149" s="97" t="s">
        <v>316</v>
      </c>
    </row>
    <row r="150" spans="3:3" x14ac:dyDescent="0.2">
      <c r="C150" s="97" t="s">
        <v>317</v>
      </c>
    </row>
    <row r="151" spans="3:3" x14ac:dyDescent="0.2">
      <c r="C151" s="97" t="s">
        <v>318</v>
      </c>
    </row>
    <row r="152" spans="3:3" x14ac:dyDescent="0.2">
      <c r="C152" s="97" t="s">
        <v>319</v>
      </c>
    </row>
    <row r="153" spans="3:3" x14ac:dyDescent="0.2">
      <c r="C153" s="97" t="s">
        <v>320</v>
      </c>
    </row>
    <row r="154" spans="3:3" x14ac:dyDescent="0.2">
      <c r="C154" s="97" t="s">
        <v>321</v>
      </c>
    </row>
    <row r="155" spans="3:3" x14ac:dyDescent="0.2">
      <c r="C155" s="97" t="s">
        <v>322</v>
      </c>
    </row>
    <row r="156" spans="3:3" x14ac:dyDescent="0.2">
      <c r="C156" s="97" t="s">
        <v>323</v>
      </c>
    </row>
    <row r="157" spans="3:3" x14ac:dyDescent="0.2">
      <c r="C157" s="97" t="s">
        <v>324</v>
      </c>
    </row>
    <row r="158" spans="3:3" x14ac:dyDescent="0.2">
      <c r="C158" s="97" t="s">
        <v>325</v>
      </c>
    </row>
    <row r="159" spans="3:3" x14ac:dyDescent="0.2">
      <c r="C159" s="97" t="s">
        <v>326</v>
      </c>
    </row>
    <row r="160" spans="3:3" x14ac:dyDescent="0.2">
      <c r="C160" s="97" t="s">
        <v>327</v>
      </c>
    </row>
    <row r="161" spans="3:3" x14ac:dyDescent="0.2">
      <c r="C161" s="97" t="s">
        <v>328</v>
      </c>
    </row>
    <row r="162" spans="3:3" x14ac:dyDescent="0.2">
      <c r="C162" s="97" t="s">
        <v>329</v>
      </c>
    </row>
    <row r="163" spans="3:3" x14ac:dyDescent="0.2">
      <c r="C163" s="97" t="s">
        <v>330</v>
      </c>
    </row>
    <row r="164" spans="3:3" x14ac:dyDescent="0.2">
      <c r="C164" s="97" t="s">
        <v>331</v>
      </c>
    </row>
    <row r="165" spans="3:3" x14ac:dyDescent="0.2">
      <c r="C165" s="97" t="s">
        <v>332</v>
      </c>
    </row>
    <row r="166" spans="3:3" x14ac:dyDescent="0.2">
      <c r="C166" s="97" t="s">
        <v>333</v>
      </c>
    </row>
    <row r="167" spans="3:3" x14ac:dyDescent="0.2">
      <c r="C167" s="97" t="s">
        <v>334</v>
      </c>
    </row>
    <row r="168" spans="3:3" x14ac:dyDescent="0.2">
      <c r="C168" s="97" t="s">
        <v>335</v>
      </c>
    </row>
    <row r="169" spans="3:3" x14ac:dyDescent="0.2">
      <c r="C169" s="97" t="s">
        <v>336</v>
      </c>
    </row>
    <row r="170" spans="3:3" x14ac:dyDescent="0.2">
      <c r="C170" s="99" t="s">
        <v>337</v>
      </c>
    </row>
  </sheetData>
  <sheetProtection password="C78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E13"/>
  <sheetViews>
    <sheetView showGridLines="0" showRowColHeaders="0" workbookViewId="0">
      <selection activeCell="B6" sqref="B6"/>
    </sheetView>
  </sheetViews>
  <sheetFormatPr defaultRowHeight="12.75" x14ac:dyDescent="0.2"/>
  <cols>
    <col min="1" max="1" width="9.140625" style="83"/>
    <col min="2" max="2" width="113.5703125" style="83" customWidth="1"/>
    <col min="3" max="4" width="9.140625" style="83"/>
    <col min="5" max="5" width="8.85546875" style="83" customWidth="1"/>
    <col min="6" max="16384" width="9.140625" style="83"/>
  </cols>
  <sheetData>
    <row r="1" spans="2:5" ht="20.100000000000001" customHeight="1" x14ac:dyDescent="0.2">
      <c r="B1" s="81" t="s">
        <v>167</v>
      </c>
      <c r="C1" s="82"/>
      <c r="D1" s="82"/>
      <c r="E1" s="82"/>
    </row>
    <row r="2" spans="2:5" ht="20.100000000000001" customHeight="1" x14ac:dyDescent="0.2">
      <c r="B2" s="84" t="s">
        <v>168</v>
      </c>
      <c r="C2" s="82"/>
      <c r="D2" s="82"/>
      <c r="E2" s="82"/>
    </row>
    <row r="3" spans="2:5" ht="20.100000000000001" customHeight="1" x14ac:dyDescent="0.2">
      <c r="B3" s="84" t="s">
        <v>147</v>
      </c>
      <c r="C3" s="82"/>
      <c r="D3" s="82"/>
      <c r="E3" s="82"/>
    </row>
    <row r="4" spans="2:5" ht="20.100000000000001" customHeight="1" x14ac:dyDescent="0.2">
      <c r="B4" s="84" t="s">
        <v>169</v>
      </c>
      <c r="C4" s="82" t="s">
        <v>339</v>
      </c>
      <c r="D4" s="82"/>
      <c r="E4" s="82"/>
    </row>
    <row r="5" spans="2:5" ht="20.100000000000001" customHeight="1" x14ac:dyDescent="0.2">
      <c r="B5" s="84" t="s">
        <v>170</v>
      </c>
      <c r="C5" s="82" t="s">
        <v>340</v>
      </c>
      <c r="D5" s="82"/>
      <c r="E5" s="82"/>
    </row>
    <row r="6" spans="2:5" x14ac:dyDescent="0.2">
      <c r="B6" s="111">
        <v>120454</v>
      </c>
    </row>
    <row r="7" spans="2:5" ht="28.5" customHeight="1" x14ac:dyDescent="0.2">
      <c r="B7" s="106" t="s">
        <v>346</v>
      </c>
    </row>
    <row r="8" spans="2:5" ht="6" customHeight="1" x14ac:dyDescent="0.2"/>
    <row r="9" spans="2:5" ht="25.5" x14ac:dyDescent="0.2">
      <c r="B9" s="107" t="s">
        <v>347</v>
      </c>
    </row>
    <row r="10" spans="2:5" x14ac:dyDescent="0.2">
      <c r="B10" s="108" t="s">
        <v>348</v>
      </c>
    </row>
    <row r="11" spans="2:5" ht="5.25" customHeight="1" x14ac:dyDescent="0.2"/>
    <row r="12" spans="2:5" ht="38.25" x14ac:dyDescent="0.2">
      <c r="B12" s="107" t="s">
        <v>349</v>
      </c>
    </row>
    <row r="13" spans="2:5" ht="38.25" x14ac:dyDescent="0.2">
      <c r="B13" s="109" t="s">
        <v>350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showRowColHeaders="0" workbookViewId="0">
      <selection activeCell="A2" sqref="A2"/>
    </sheetView>
  </sheetViews>
  <sheetFormatPr defaultRowHeight="12.75" x14ac:dyDescent="0.2"/>
  <cols>
    <col min="2" max="2" width="100.7109375" customWidth="1"/>
    <col min="3" max="3" width="26.5703125" customWidth="1"/>
    <col min="4" max="4" width="11.7109375" customWidth="1"/>
  </cols>
  <sheetData>
    <row r="1" spans="1:4" ht="15" customHeight="1" x14ac:dyDescent="0.2">
      <c r="A1" s="113">
        <v>120454</v>
      </c>
      <c r="B1" s="92" t="s">
        <v>192</v>
      </c>
      <c r="C1" s="92" t="s">
        <v>193</v>
      </c>
      <c r="D1" s="91"/>
    </row>
    <row r="2" spans="1:4" ht="15" customHeight="1" x14ac:dyDescent="0.2">
      <c r="B2" s="85" t="s">
        <v>171</v>
      </c>
      <c r="C2" s="86" t="s">
        <v>85</v>
      </c>
    </row>
    <row r="3" spans="1:4" ht="15" customHeight="1" x14ac:dyDescent="0.2">
      <c r="B3" s="85" t="s">
        <v>27</v>
      </c>
      <c r="C3" s="75" t="s">
        <v>172</v>
      </c>
    </row>
    <row r="4" spans="1:4" ht="15" customHeight="1" x14ac:dyDescent="0.2">
      <c r="B4" s="85" t="s">
        <v>121</v>
      </c>
      <c r="C4" s="75" t="s">
        <v>122</v>
      </c>
    </row>
    <row r="5" spans="1:4" ht="15" customHeight="1" x14ac:dyDescent="0.2">
      <c r="B5" s="85" t="s">
        <v>123</v>
      </c>
      <c r="C5" s="75" t="s">
        <v>173</v>
      </c>
    </row>
    <row r="6" spans="1:4" ht="15" customHeight="1" x14ac:dyDescent="0.2">
      <c r="B6" s="85" t="s">
        <v>125</v>
      </c>
      <c r="C6" s="75" t="s">
        <v>174</v>
      </c>
    </row>
    <row r="7" spans="1:4" ht="15" customHeight="1" x14ac:dyDescent="0.2">
      <c r="B7" s="85" t="s">
        <v>128</v>
      </c>
      <c r="C7" s="75" t="s">
        <v>175</v>
      </c>
    </row>
    <row r="8" spans="1:4" ht="15" customHeight="1" x14ac:dyDescent="0.2">
      <c r="B8" s="85" t="s">
        <v>129</v>
      </c>
      <c r="C8" s="75" t="s">
        <v>130</v>
      </c>
    </row>
    <row r="9" spans="1:4" ht="15" customHeight="1" x14ac:dyDescent="0.2">
      <c r="B9" s="85" t="s">
        <v>131</v>
      </c>
      <c r="C9" s="75" t="s">
        <v>132</v>
      </c>
    </row>
    <row r="10" spans="1:4" ht="15" customHeight="1" x14ac:dyDescent="0.2">
      <c r="B10" s="85" t="s">
        <v>133</v>
      </c>
      <c r="C10" s="75" t="s">
        <v>176</v>
      </c>
    </row>
    <row r="11" spans="1:4" ht="15" customHeight="1" x14ac:dyDescent="0.2">
      <c r="B11" s="85" t="s">
        <v>135</v>
      </c>
      <c r="C11" s="75" t="s">
        <v>177</v>
      </c>
    </row>
    <row r="12" spans="1:4" ht="15" customHeight="1" x14ac:dyDescent="0.2">
      <c r="B12" s="85" t="s">
        <v>137</v>
      </c>
      <c r="C12" s="75" t="s">
        <v>180</v>
      </c>
    </row>
    <row r="13" spans="1:4" ht="15" customHeight="1" x14ac:dyDescent="0.2">
      <c r="B13" s="85" t="s">
        <v>139</v>
      </c>
      <c r="C13" s="75" t="s">
        <v>178</v>
      </c>
    </row>
    <row r="14" spans="1:4" ht="15" customHeight="1" x14ac:dyDescent="0.2">
      <c r="B14" s="85" t="s">
        <v>142</v>
      </c>
      <c r="C14" s="75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F12"/>
  <sheetViews>
    <sheetView showGridLines="0" showRowColHeaders="0" workbookViewId="0">
      <selection activeCell="B2" sqref="B2"/>
    </sheetView>
  </sheetViews>
  <sheetFormatPr defaultRowHeight="12.75" x14ac:dyDescent="0.2"/>
  <cols>
    <col min="1" max="1" width="21.140625" style="83" customWidth="1"/>
    <col min="2" max="2" width="17" style="83" customWidth="1"/>
    <col min="3" max="3" width="82.5703125" style="83" customWidth="1"/>
    <col min="4" max="5" width="9.140625" style="83"/>
    <col min="6" max="6" width="8.85546875" style="83" customWidth="1"/>
    <col min="7" max="16384" width="9.140625" style="83"/>
  </cols>
  <sheetData>
    <row r="1" spans="1:6" ht="20.100000000000001" customHeight="1" x14ac:dyDescent="0.2">
      <c r="B1" s="87" t="s">
        <v>181</v>
      </c>
      <c r="C1" s="81" t="s">
        <v>182</v>
      </c>
      <c r="D1" s="82"/>
      <c r="E1" s="82"/>
      <c r="F1" s="82"/>
    </row>
    <row r="2" spans="1:6" ht="20.100000000000001" customHeight="1" x14ac:dyDescent="0.2">
      <c r="A2" s="88"/>
      <c r="B2" s="112">
        <v>120454</v>
      </c>
      <c r="C2" s="84" t="s">
        <v>183</v>
      </c>
      <c r="D2" s="82"/>
      <c r="E2" s="82"/>
      <c r="F2" s="82"/>
    </row>
    <row r="3" spans="1:6" ht="20.100000000000001" customHeight="1" x14ac:dyDescent="0.2">
      <c r="A3" s="93"/>
      <c r="B3" s="89"/>
      <c r="C3" s="84" t="s">
        <v>184</v>
      </c>
      <c r="D3" s="82"/>
      <c r="E3" s="82"/>
      <c r="F3" s="82"/>
    </row>
    <row r="4" spans="1:6" ht="20.100000000000001" customHeight="1" x14ac:dyDescent="0.2">
      <c r="A4" s="93"/>
      <c r="B4" s="89"/>
      <c r="C4" s="84" t="s">
        <v>185</v>
      </c>
      <c r="D4" s="82"/>
      <c r="E4" s="82"/>
      <c r="F4" s="82"/>
    </row>
    <row r="5" spans="1:6" ht="20.100000000000001" customHeight="1" x14ac:dyDescent="0.2">
      <c r="A5" s="93"/>
      <c r="B5" s="89"/>
      <c r="C5" s="84" t="s">
        <v>186</v>
      </c>
      <c r="D5" s="82"/>
      <c r="E5" s="82"/>
      <c r="F5" s="82"/>
    </row>
    <row r="6" spans="1:6" ht="20.100000000000001" customHeight="1" x14ac:dyDescent="0.2">
      <c r="A6" s="93"/>
      <c r="B6" s="89"/>
      <c r="C6" s="84" t="s">
        <v>194</v>
      </c>
    </row>
    <row r="7" spans="1:6" ht="20.100000000000001" customHeight="1" x14ac:dyDescent="0.2">
      <c r="A7" s="93"/>
      <c r="B7" s="89"/>
      <c r="C7" s="84" t="s">
        <v>187</v>
      </c>
    </row>
    <row r="8" spans="1:6" ht="20.100000000000001" customHeight="1" x14ac:dyDescent="0.2">
      <c r="A8" s="93"/>
      <c r="B8" s="89"/>
      <c r="C8" s="84" t="s">
        <v>188</v>
      </c>
    </row>
    <row r="9" spans="1:6" ht="20.100000000000001" customHeight="1" x14ac:dyDescent="0.2">
      <c r="A9" s="93"/>
      <c r="B9" s="89"/>
      <c r="C9" s="84" t="s">
        <v>189</v>
      </c>
    </row>
    <row r="10" spans="1:6" ht="20.100000000000001" customHeight="1" x14ac:dyDescent="0.2">
      <c r="A10" s="93"/>
      <c r="B10" s="89"/>
      <c r="C10" s="84" t="s">
        <v>190</v>
      </c>
    </row>
    <row r="11" spans="1:6" ht="21" customHeight="1" x14ac:dyDescent="0.2">
      <c r="A11" s="88"/>
      <c r="B11" s="89"/>
      <c r="C11" s="84" t="s">
        <v>191</v>
      </c>
    </row>
    <row r="12" spans="1:6" x14ac:dyDescent="0.2">
      <c r="C12" s="9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42"/>
  <sheetViews>
    <sheetView showGridLines="0" showRowColHeaders="0" topLeftCell="A7" workbookViewId="0">
      <selection activeCell="E13" sqref="E13"/>
    </sheetView>
  </sheetViews>
  <sheetFormatPr defaultRowHeight="12.75" x14ac:dyDescent="0.2"/>
  <cols>
    <col min="4" max="4" width="16.28515625" customWidth="1"/>
    <col min="5" max="5" width="100.7109375" customWidth="1"/>
    <col min="7" max="7" width="15.7109375" customWidth="1"/>
  </cols>
  <sheetData>
    <row r="3" spans="5:7" x14ac:dyDescent="0.2">
      <c r="E3" s="74" t="s">
        <v>160</v>
      </c>
    </row>
    <row r="4" spans="5:7" x14ac:dyDescent="0.2">
      <c r="E4" s="75" t="s">
        <v>147</v>
      </c>
    </row>
    <row r="5" spans="5:7" x14ac:dyDescent="0.2">
      <c r="E5" s="75" t="s">
        <v>161</v>
      </c>
    </row>
    <row r="6" spans="5:7" x14ac:dyDescent="0.2">
      <c r="E6" s="75" t="s">
        <v>162</v>
      </c>
    </row>
    <row r="10" spans="5:7" x14ac:dyDescent="0.2">
      <c r="E10" s="74" t="s">
        <v>144</v>
      </c>
      <c r="F10" s="74" t="s">
        <v>143</v>
      </c>
      <c r="G10" s="80" t="s">
        <v>159</v>
      </c>
    </row>
    <row r="11" spans="5:7" x14ac:dyDescent="0.2">
      <c r="E11" s="75" t="s">
        <v>27</v>
      </c>
      <c r="F11" s="59" t="s">
        <v>120</v>
      </c>
      <c r="G11" s="77" t="s">
        <v>163</v>
      </c>
    </row>
    <row r="12" spans="5:7" x14ac:dyDescent="0.2">
      <c r="E12" s="75" t="s">
        <v>121</v>
      </c>
      <c r="F12" s="75" t="s">
        <v>122</v>
      </c>
      <c r="G12" s="76"/>
    </row>
    <row r="13" spans="5:7" x14ac:dyDescent="0.2">
      <c r="E13" s="75" t="s">
        <v>123</v>
      </c>
      <c r="F13" s="75" t="s">
        <v>124</v>
      </c>
      <c r="G13" s="77" t="s">
        <v>163</v>
      </c>
    </row>
    <row r="14" spans="5:7" x14ac:dyDescent="0.2">
      <c r="E14" s="75" t="s">
        <v>125</v>
      </c>
      <c r="F14" s="75" t="s">
        <v>126</v>
      </c>
      <c r="G14" s="77" t="s">
        <v>163</v>
      </c>
    </row>
    <row r="15" spans="5:7" x14ac:dyDescent="0.2">
      <c r="E15" s="75" t="s">
        <v>128</v>
      </c>
      <c r="F15" s="75" t="s">
        <v>127</v>
      </c>
      <c r="G15" s="77" t="s">
        <v>163</v>
      </c>
    </row>
    <row r="16" spans="5:7" x14ac:dyDescent="0.2">
      <c r="E16" s="75" t="s">
        <v>129</v>
      </c>
      <c r="F16" s="75" t="s">
        <v>130</v>
      </c>
      <c r="G16" s="76"/>
    </row>
    <row r="17" spans="5:7" x14ac:dyDescent="0.2">
      <c r="E17" s="75" t="s">
        <v>131</v>
      </c>
      <c r="F17" s="75" t="s">
        <v>132</v>
      </c>
      <c r="G17" s="76"/>
    </row>
    <row r="18" spans="5:7" x14ac:dyDescent="0.2">
      <c r="E18" s="75" t="s">
        <v>133</v>
      </c>
      <c r="F18" s="75" t="s">
        <v>134</v>
      </c>
      <c r="G18" s="77" t="s">
        <v>166</v>
      </c>
    </row>
    <row r="19" spans="5:7" x14ac:dyDescent="0.2">
      <c r="E19" s="75" t="s">
        <v>135</v>
      </c>
      <c r="F19" s="75" t="s">
        <v>136</v>
      </c>
      <c r="G19" s="77" t="s">
        <v>165</v>
      </c>
    </row>
    <row r="20" spans="5:7" x14ac:dyDescent="0.2">
      <c r="E20" s="75" t="s">
        <v>137</v>
      </c>
      <c r="F20" s="75" t="s">
        <v>138</v>
      </c>
      <c r="G20" s="77" t="s">
        <v>163</v>
      </c>
    </row>
    <row r="21" spans="5:7" x14ac:dyDescent="0.2">
      <c r="E21" s="75" t="s">
        <v>139</v>
      </c>
      <c r="F21" s="75" t="s">
        <v>140</v>
      </c>
      <c r="G21" s="77" t="s">
        <v>164</v>
      </c>
    </row>
    <row r="22" spans="5:7" x14ac:dyDescent="0.2">
      <c r="E22" s="75" t="s">
        <v>142</v>
      </c>
      <c r="F22" s="75" t="s">
        <v>141</v>
      </c>
      <c r="G22" s="77" t="s">
        <v>164</v>
      </c>
    </row>
    <row r="25" spans="5:7" x14ac:dyDescent="0.2">
      <c r="E25" s="74" t="s">
        <v>148</v>
      </c>
    </row>
    <row r="26" spans="5:7" x14ac:dyDescent="0.2">
      <c r="E26" s="75" t="s">
        <v>149</v>
      </c>
    </row>
    <row r="27" spans="5:7" x14ac:dyDescent="0.2">
      <c r="E27" s="75" t="s">
        <v>150</v>
      </c>
    </row>
    <row r="28" spans="5:7" x14ac:dyDescent="0.2">
      <c r="E28" s="75" t="s">
        <v>153</v>
      </c>
    </row>
    <row r="29" spans="5:7" x14ac:dyDescent="0.2">
      <c r="E29" s="75" t="s">
        <v>151</v>
      </c>
    </row>
    <row r="30" spans="5:7" x14ac:dyDescent="0.2">
      <c r="E30" s="75" t="s">
        <v>152</v>
      </c>
    </row>
    <row r="36" spans="5:5" ht="15" x14ac:dyDescent="0.2">
      <c r="E36" s="78" t="s">
        <v>154</v>
      </c>
    </row>
    <row r="37" spans="5:5" ht="14.25" x14ac:dyDescent="0.2">
      <c r="E37" s="79" t="s">
        <v>155</v>
      </c>
    </row>
    <row r="38" spans="5:5" ht="14.25" x14ac:dyDescent="0.2">
      <c r="E38" s="79" t="s">
        <v>156</v>
      </c>
    </row>
    <row r="39" spans="5:5" ht="14.25" x14ac:dyDescent="0.2">
      <c r="E39" s="79" t="s">
        <v>157</v>
      </c>
    </row>
    <row r="40" spans="5:5" ht="14.25" x14ac:dyDescent="0.2">
      <c r="E40" s="79" t="s">
        <v>158</v>
      </c>
    </row>
    <row r="41" spans="5:5" ht="14.25" x14ac:dyDescent="0.2">
      <c r="E41" s="73"/>
    </row>
    <row r="42" spans="5:5" ht="14.25" x14ac:dyDescent="0.2">
      <c r="E42" s="7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TRCT</vt:lpstr>
      <vt:lpstr>TQRCT</vt:lpstr>
      <vt:lpstr>THRCT</vt:lpstr>
      <vt:lpstr>instrucoes</vt:lpstr>
      <vt:lpstr>Tipo</vt:lpstr>
      <vt:lpstr>causa</vt:lpstr>
      <vt:lpstr>categoria</vt:lpstr>
      <vt:lpstr>Tabelas</vt:lpstr>
      <vt:lpstr>THRCT!Area_de_impressao</vt:lpstr>
      <vt:lpstr>TQRCT!Area_de_impressao</vt:lpstr>
      <vt:lpstr>TRCT!Area_de_impressao</vt:lpstr>
      <vt:lpstr>categoria</vt:lpstr>
      <vt:lpstr>causa</vt:lpstr>
      <vt:lpstr>Tipo</vt:lpstr>
    </vt:vector>
  </TitlesOfParts>
  <LinksUpToDate>false</LinksUpToDate>
  <SharedDoc>false</SharedDoc>
  <HyperlinkBase>http://www.lgncontabil.com.br/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RESCISÃO DE CONTRATO DE TRABALHO</dc:title>
  <dc:subject>Recibo de Rescisão</dc:subject>
  <dc:creator>Usuario</dc:creator>
  <cp:keywords>RESCISÃO, CONTRATO, TRABALHO, QUITAÇÃO, HOMOLOGAÇÃO, INSTRUÇÕES, PREENCHIMENTO - TRCT - TQRCT - THRCT</cp:keywords>
  <dc:description>Termo de Rescisão, Termo de Quitação, Termo de Homologação, Instruções de Preenchimento.</dc:description>
  <cp:lastModifiedBy>FS ADV</cp:lastModifiedBy>
  <cp:lastPrinted>2015-02-18T15:30:39Z</cp:lastPrinted>
  <dcterms:created xsi:type="dcterms:W3CDTF">2014-03-18T05:55:49Z</dcterms:created>
  <dcterms:modified xsi:type="dcterms:W3CDTF">2021-05-19T23:26:07Z</dcterms:modified>
  <cp:category>TRABALHISTA</cp:category>
  <cp:contentStatus>06/03/2014</cp:contentStatus>
</cp:coreProperties>
</file>